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25725"/>
</workbook>
</file>

<file path=xl/calcChain.xml><?xml version="1.0" encoding="utf-8"?>
<calcChain xmlns="http://schemas.openxmlformats.org/spreadsheetml/2006/main">
  <c r="V11" i="2"/>
  <c r="V12"/>
  <c r="V20"/>
  <c r="V19"/>
  <c r="S28"/>
  <c r="S27"/>
  <c r="O30"/>
  <c r="O26"/>
  <c r="O29"/>
  <c r="O25"/>
  <c r="K30"/>
  <c r="K29"/>
  <c r="K26"/>
  <c r="K25"/>
  <c r="G31"/>
  <c r="G25"/>
  <c r="G30"/>
  <c r="G28"/>
  <c r="G26"/>
  <c r="G24"/>
  <c r="C31"/>
  <c r="C30"/>
  <c r="C29"/>
  <c r="G29" s="1"/>
  <c r="C28"/>
  <c r="C27"/>
  <c r="G27" s="1"/>
  <c r="C26"/>
  <c r="C25"/>
  <c r="C24"/>
  <c r="S12"/>
  <c r="K16"/>
  <c r="G6"/>
  <c r="G17"/>
  <c r="G13"/>
  <c r="G10"/>
  <c r="G9"/>
  <c r="G18"/>
  <c r="G14"/>
  <c r="G5"/>
  <c r="K15" l="1"/>
  <c r="O12"/>
  <c r="K8"/>
  <c r="K7"/>
  <c r="G34" i="1"/>
  <c r="G5"/>
  <c r="O11" i="2" l="1"/>
  <c r="S11" s="1"/>
  <c r="G6" i="1"/>
  <c r="G52" l="1"/>
  <c r="K7"/>
  <c r="G9"/>
  <c r="K8" s="1"/>
  <c r="G10"/>
  <c r="G13"/>
  <c r="G14"/>
  <c r="G48" s="1"/>
  <c r="G17"/>
  <c r="K16" s="1"/>
  <c r="G18"/>
  <c r="G46" s="1"/>
  <c r="G21"/>
  <c r="G22"/>
  <c r="K23" s="1"/>
  <c r="O51" s="1"/>
  <c r="G25"/>
  <c r="G26"/>
  <c r="G29"/>
  <c r="K31" s="1"/>
  <c r="G30"/>
  <c r="G40" s="1"/>
  <c r="K40" s="1"/>
  <c r="C53"/>
  <c r="C52"/>
  <c r="C51"/>
  <c r="C50"/>
  <c r="C49"/>
  <c r="C48"/>
  <c r="C47"/>
  <c r="C46"/>
  <c r="C45"/>
  <c r="C44"/>
  <c r="C43"/>
  <c r="C42"/>
  <c r="C41"/>
  <c r="C40"/>
  <c r="C39"/>
  <c r="G39" s="1"/>
  <c r="K39" s="1"/>
  <c r="C38"/>
  <c r="G33"/>
  <c r="G38" s="1"/>
  <c r="G50"/>
  <c r="G53" l="1"/>
  <c r="K32"/>
  <c r="O47" s="1"/>
  <c r="K24"/>
  <c r="O27" s="1"/>
  <c r="W41" s="1"/>
  <c r="W34" s="1"/>
  <c r="W27" s="1"/>
  <c r="G42"/>
  <c r="G47"/>
  <c r="K47" s="1"/>
  <c r="G44"/>
  <c r="K44"/>
  <c r="K15"/>
  <c r="O12" s="1"/>
  <c r="S19" s="1"/>
  <c r="W26" s="1"/>
  <c r="O39"/>
  <c r="O43"/>
  <c r="S42" s="1"/>
  <c r="O11"/>
  <c r="W49" s="1"/>
  <c r="W35" s="1"/>
  <c r="K51"/>
  <c r="O52" s="1"/>
  <c r="S50" s="1"/>
  <c r="K52"/>
  <c r="O40"/>
  <c r="K48"/>
  <c r="K43"/>
  <c r="O44" s="1"/>
  <c r="O28" l="1"/>
  <c r="S20" s="1"/>
  <c r="W19" s="1"/>
  <c r="O48"/>
  <c r="S49" s="1"/>
  <c r="W50" s="1"/>
  <c r="S41"/>
  <c r="W42" s="1"/>
  <c r="Z19"/>
</calcChain>
</file>

<file path=xl/sharedStrings.xml><?xml version="1.0" encoding="utf-8"?>
<sst xmlns="http://schemas.openxmlformats.org/spreadsheetml/2006/main" count="118" uniqueCount="58">
  <si>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</si>
  <si>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</si>
  <si>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</si>
  <si>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</si>
  <si>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</si>
  <si>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</si>
  <si>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</si>
  <si>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</si>
  <si>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</si>
  <si>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</si>
  <si>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</si>
  <si>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</si>
  <si>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</si>
  <si>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</si>
  <si>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</si>
  <si>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</si>
  <si>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</si>
  <si>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</si>
  <si>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</si>
  <si>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</si>
  <si>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</si>
  <si>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</si>
  <si>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</si>
  <si>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Datum: XX.XX.2016</t>
  </si>
  <si>
    <t>Modus: HR best of 5, VR best of 5</t>
  </si>
  <si>
    <t>Nermin</t>
  </si>
  <si>
    <t xml:space="preserve"> - - - </t>
  </si>
  <si>
    <t>Andreas S.</t>
  </si>
  <si>
    <t>Mücke</t>
  </si>
  <si>
    <t>Frankie Bee</t>
  </si>
  <si>
    <t>Campino</t>
  </si>
  <si>
    <t>Herrmann</t>
  </si>
  <si>
    <t>Björn</t>
  </si>
  <si>
    <t>Wolfgang</t>
  </si>
  <si>
    <t>Headshot</t>
  </si>
  <si>
    <t>Tzmarty</t>
  </si>
  <si>
    <t>Fredde</t>
  </si>
  <si>
    <t>Alex</t>
  </si>
  <si>
    <t>Karol</t>
  </si>
  <si>
    <t>Daniel A</t>
  </si>
  <si>
    <t>Marc N.</t>
  </si>
  <si>
    <t>Niklas</t>
  </si>
  <si>
    <t>Chris</t>
  </si>
  <si>
    <t>Bjarne</t>
  </si>
  <si>
    <t xml:space="preserve"> - - -</t>
  </si>
  <si>
    <t>Norman</t>
  </si>
  <si>
    <t>x</t>
  </si>
  <si>
    <t>Datum: 29.08.2016</t>
  </si>
  <si>
    <t>Modus:  HR best of 5, VR best of 5</t>
  </si>
  <si>
    <t>Mücke: LD 18</t>
  </si>
  <si>
    <t>Daniel A.: HF 108, BF 76, LD 15, LD 19</t>
  </si>
  <si>
    <t>Bjarne: 180, 180, BF 50, LD 18, LD 19</t>
  </si>
  <si>
    <t>Chris: 180</t>
  </si>
  <si>
    <t>Hermann: HF 103</t>
  </si>
  <si>
    <t>Wolfgang: 180</t>
  </si>
  <si>
    <t xml:space="preserve">Alex: 180 </t>
  </si>
  <si>
    <t>Björn: HF 108</t>
  </si>
  <si>
    <t>Frankie Bee: 171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</si>
</sst>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tabSelected="1" topLeftCell="P1" zoomScaleNormal="100" workbookViewId="0">
      <selection activeCell="AC23" sqref="AC23:AE24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52"/>
    </row>
    <row r="2" spans="1:36" ht="14.45" customHeight="1">
      <c r="B2" s="84" t="s">
        <v>0</v>
      </c>
      <c r="C2" s="84"/>
      <c r="D2" s="84"/>
    </row>
    <row r="3" spans="1:36" ht="14.45" customHeight="1" thickBot="1">
      <c r="G3" s="84" t="s">
        <v>1</v>
      </c>
      <c r="H3" s="84"/>
      <c r="S3" s="91" t="s">
        <v>47</v>
      </c>
      <c r="T3" s="91"/>
      <c r="U3" s="91"/>
      <c r="V3" s="91"/>
      <c r="W3" s="91"/>
      <c r="Z3" s="91" t="s">
        <v>22</v>
      </c>
      <c r="AA3" s="91"/>
      <c r="AB3" s="91"/>
      <c r="AC3" s="91"/>
      <c r="AD3" s="91"/>
      <c r="AE3" s="91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 t="s">
        <v>25</v>
      </c>
      <c r="D4" s="72" t="s">
        <v>46</v>
      </c>
      <c r="E4" s="5">
        <v>1</v>
      </c>
      <c r="S4" s="92"/>
      <c r="T4" s="92"/>
      <c r="U4" s="92"/>
      <c r="V4" s="92"/>
      <c r="W4" s="92"/>
      <c r="Z4" s="92"/>
      <c r="AA4" s="92"/>
      <c r="AB4" s="92"/>
      <c r="AC4" s="92"/>
      <c r="AD4" s="92"/>
      <c r="AE4" s="92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 t="s">
        <v>26</v>
      </c>
      <c r="D5" s="8"/>
      <c r="E5" s="9"/>
      <c r="F5" s="10"/>
      <c r="G5" s="2" t="str">
        <f>(IF(OR(D4&lt;&gt;"",D5&lt;&gt;""),IF(OR(D4&gt;D5,C5="-"),C4,C5),""))</f>
        <v>Nermin</v>
      </c>
      <c r="H5" s="64">
        <v>0</v>
      </c>
      <c r="I5" s="11">
        <v>17</v>
      </c>
      <c r="K5" s="84" t="s">
        <v>2</v>
      </c>
      <c r="L5" s="84"/>
      <c r="S5" s="91" t="s">
        <v>21</v>
      </c>
      <c r="T5" s="91"/>
      <c r="U5" s="91"/>
      <c r="V5" s="91"/>
      <c r="W5" s="91"/>
      <c r="Z5" s="91" t="s">
        <v>48</v>
      </c>
      <c r="AA5" s="91"/>
      <c r="AB5" s="91"/>
      <c r="AC5" s="91"/>
      <c r="AD5" s="91"/>
      <c r="AE5" s="91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 t="s">
        <v>29</v>
      </c>
      <c r="D6" s="4">
        <v>2</v>
      </c>
      <c r="E6" s="5">
        <v>2</v>
      </c>
      <c r="F6" s="8"/>
      <c r="G6" s="12" t="str">
        <f>(IF(OR(D6&lt;&gt;"",D7&lt;&gt;""),IF(OR(D6&gt;D7,C7="-"),C6,C7),""))</f>
        <v>Andreas S.</v>
      </c>
      <c r="H6" s="65">
        <v>3</v>
      </c>
      <c r="I6" s="6"/>
      <c r="S6" s="92"/>
      <c r="T6" s="92"/>
      <c r="U6" s="92"/>
      <c r="V6" s="92"/>
      <c r="W6" s="92"/>
      <c r="Z6" s="92"/>
      <c r="AA6" s="92"/>
      <c r="AB6" s="92"/>
      <c r="AC6" s="92"/>
      <c r="AD6" s="92"/>
      <c r="AE6" s="92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 t="s">
        <v>27</v>
      </c>
      <c r="D7" s="13">
        <v>3</v>
      </c>
      <c r="E7" s="9"/>
      <c r="I7" s="15"/>
      <c r="J7" s="16"/>
      <c r="K7" s="2" t="str">
        <f>(IF(OR(H5&lt;&gt;"",H6&lt;&gt;""),IF(H5&gt;H6,G5,G6),""))</f>
        <v>Andreas S.</v>
      </c>
      <c r="L7" s="4">
        <v>0</v>
      </c>
      <c r="M7" s="11">
        <v>25</v>
      </c>
      <c r="AC7" s="90"/>
      <c r="AD7" s="90"/>
      <c r="AE7" s="90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 t="s">
        <v>28</v>
      </c>
      <c r="D8" s="72" t="s">
        <v>46</v>
      </c>
      <c r="E8" s="17">
        <v>3</v>
      </c>
      <c r="I8" s="15"/>
      <c r="J8" s="18"/>
      <c r="K8" s="12" t="str">
        <f>(IF(OR(H9&lt;&gt;"",H10&lt;&gt;""),IF(H9&gt;H10,G9,G10),""))</f>
        <v>Mücke</v>
      </c>
      <c r="L8" s="13">
        <v>3</v>
      </c>
      <c r="M8" s="6"/>
      <c r="AC8" s="86" t="s">
        <v>14</v>
      </c>
      <c r="AD8" s="86"/>
      <c r="AE8" s="86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 t="s">
        <v>26</v>
      </c>
      <c r="D9" s="63"/>
      <c r="E9" s="9"/>
      <c r="F9" s="16"/>
      <c r="G9" s="2" t="str">
        <f>(IF(OR(D8&lt;&gt;"",D9&lt;&gt;""),IF(OR(D8&gt;D9,C9="-"),C8,C9),""))</f>
        <v>Mücke</v>
      </c>
      <c r="H9" s="64">
        <v>3</v>
      </c>
      <c r="I9" s="19">
        <v>18</v>
      </c>
      <c r="M9" s="15"/>
      <c r="O9" s="84" t="s">
        <v>20</v>
      </c>
      <c r="P9" s="84"/>
      <c r="S9" s="53"/>
      <c r="T9" s="53"/>
      <c r="U9" s="68"/>
      <c r="V9" s="68"/>
      <c r="W9" s="68"/>
      <c r="X9" s="68"/>
      <c r="Y9" s="68"/>
      <c r="Z9" s="68"/>
      <c r="AC9" s="87" t="s">
        <v>49</v>
      </c>
      <c r="AD9" s="87"/>
      <c r="AE9" s="87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 t="s">
        <v>26</v>
      </c>
      <c r="D10" s="4"/>
      <c r="E10" s="5">
        <v>4</v>
      </c>
      <c r="F10" s="18"/>
      <c r="G10" s="12" t="str">
        <f>(IF(OR(D10&lt;&gt;"",D11&lt;&gt;""),IF(OR(D10&lt;D11,C10="-"),C11,C10),""))</f>
        <v>Campino</v>
      </c>
      <c r="H10" s="65">
        <v>1</v>
      </c>
      <c r="I10" s="20"/>
      <c r="M10" s="15"/>
      <c r="S10" s="53"/>
      <c r="T10" s="53"/>
      <c r="U10" s="69"/>
      <c r="V10" s="69"/>
      <c r="W10" s="69"/>
      <c r="X10" s="69"/>
      <c r="Y10" s="69"/>
      <c r="Z10" s="68"/>
      <c r="AC10" s="83"/>
      <c r="AD10" s="83"/>
      <c r="AE10" s="83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 t="s">
        <v>30</v>
      </c>
      <c r="D11" s="73" t="s">
        <v>46</v>
      </c>
      <c r="M11" s="15"/>
      <c r="N11" s="16"/>
      <c r="O11" s="2" t="str">
        <f>(IF(OR(L7&lt;&gt;"",L8&lt;&gt;""),IF(L7&gt;L8,K7,K8),""))</f>
        <v>Mücke</v>
      </c>
      <c r="P11" s="4">
        <v>3</v>
      </c>
      <c r="Q11" s="11">
        <v>29</v>
      </c>
      <c r="S11" s="69"/>
      <c r="Z11" s="68"/>
      <c r="AC11" s="82" t="s">
        <v>50</v>
      </c>
      <c r="AD11" s="82"/>
      <c r="AE11" s="82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 t="s">
        <v>31</v>
      </c>
      <c r="D12" s="72" t="s">
        <v>46</v>
      </c>
      <c r="E12" s="17">
        <v>5</v>
      </c>
      <c r="M12" s="15"/>
      <c r="N12" s="18"/>
      <c r="O12" s="12" t="str">
        <f>(IF(OR(L15&lt;&gt;"",L16&lt;&gt;""),IF(L15&gt;L16,K15,K16),""))</f>
        <v>Herrmann</v>
      </c>
      <c r="P12" s="13">
        <v>1</v>
      </c>
      <c r="Q12" s="6"/>
      <c r="S12" s="68"/>
      <c r="AC12" s="83"/>
      <c r="AD12" s="83"/>
      <c r="AE12" s="83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 t="s">
        <v>26</v>
      </c>
      <c r="D13" s="13"/>
      <c r="E13" s="9"/>
      <c r="F13" s="10"/>
      <c r="G13" s="2" t="str">
        <f>(IF(OR(D12&lt;&gt;"",D13&lt;&gt;""),IF(OR(D12&gt;D13,C13="-"),C12,C13),""))</f>
        <v>Herrmann</v>
      </c>
      <c r="H13" s="64">
        <v>3</v>
      </c>
      <c r="I13" s="11">
        <v>19</v>
      </c>
      <c r="M13" s="15"/>
      <c r="Q13" s="15"/>
      <c r="AC13" s="82" t="s">
        <v>51</v>
      </c>
      <c r="AD13" s="82"/>
      <c r="AE13" s="82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 t="s">
        <v>32</v>
      </c>
      <c r="D14" s="72" t="s">
        <v>46</v>
      </c>
      <c r="E14" s="5">
        <v>6</v>
      </c>
      <c r="F14" s="8"/>
      <c r="G14" s="12" t="str">
        <f>(IF(OR(D14&lt;&gt;"",D15&lt;&gt;""),IF(OR(D14&gt;D15,C15="-"),C14,C15),""))</f>
        <v>Björn</v>
      </c>
      <c r="H14" s="65">
        <v>0</v>
      </c>
      <c r="I14" s="6"/>
      <c r="M14" s="15"/>
      <c r="Q14" s="15"/>
      <c r="AC14" s="83"/>
      <c r="AD14" s="83"/>
      <c r="AE14" s="83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 t="s">
        <v>26</v>
      </c>
      <c r="D15" s="13"/>
      <c r="I15" s="15"/>
      <c r="J15" s="16"/>
      <c r="K15" s="2" t="str">
        <f>(IF(OR(H13&lt;&gt;"",H14&lt;&gt;""),IF(H13&gt;H14,G13,G14),""))</f>
        <v>Herrmann</v>
      </c>
      <c r="L15" s="4">
        <v>3</v>
      </c>
      <c r="M15" s="19">
        <v>26</v>
      </c>
      <c r="Q15" s="15"/>
      <c r="AC15" s="81" t="s">
        <v>52</v>
      </c>
      <c r="AD15" s="81"/>
      <c r="AE15" s="81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 t="s">
        <v>33</v>
      </c>
      <c r="D16" s="72" t="s">
        <v>46</v>
      </c>
      <c r="E16" s="17">
        <v>7</v>
      </c>
      <c r="I16" s="15"/>
      <c r="J16" s="18"/>
      <c r="K16" s="12" t="str">
        <f>(IF(OR(H17&lt;&gt;"",H18&lt;&gt;""),IF(H17&gt;H18,G17,G18),""))</f>
        <v>Wolfgang</v>
      </c>
      <c r="L16" s="13">
        <v>1</v>
      </c>
      <c r="M16" s="20"/>
      <c r="Q16" s="15"/>
      <c r="W16" s="93" t="s">
        <v>4</v>
      </c>
      <c r="X16" s="93"/>
      <c r="Y16" s="93"/>
      <c r="Z16" s="93"/>
      <c r="AC16" s="81"/>
      <c r="AD16" s="81"/>
      <c r="AE16" s="81"/>
    </row>
    <row r="17" spans="2:31" ht="14.45" customHeight="1" thickBot="1">
      <c r="B17" s="12">
        <v>20</v>
      </c>
      <c r="C17" s="14" t="s">
        <v>26</v>
      </c>
      <c r="D17" s="13"/>
      <c r="E17" s="9"/>
      <c r="F17" s="16"/>
      <c r="G17" s="2" t="str">
        <f>(IF(OR(D16&lt;&gt;"",D17&lt;&gt;""),IF(OR(D16&gt;D17,C17="-"),C16,C17),""))</f>
        <v>Wolfgang</v>
      </c>
      <c r="H17" s="64">
        <v>3</v>
      </c>
      <c r="I17" s="19">
        <v>20</v>
      </c>
      <c r="Q17" s="15"/>
      <c r="S17" s="84" t="s">
        <v>3</v>
      </c>
      <c r="T17" s="84"/>
      <c r="W17" s="93"/>
      <c r="X17" s="93"/>
      <c r="Y17" s="93"/>
      <c r="Z17" s="93"/>
      <c r="AC17" s="81" t="s">
        <v>53</v>
      </c>
      <c r="AD17" s="81"/>
      <c r="AE17" s="81"/>
    </row>
    <row r="18" spans="2:31" ht="14.45" customHeight="1" thickBot="1">
      <c r="B18" s="2">
        <v>29</v>
      </c>
      <c r="C18" s="3" t="s">
        <v>26</v>
      </c>
      <c r="D18" s="4"/>
      <c r="E18" s="5">
        <v>8</v>
      </c>
      <c r="F18" s="18"/>
      <c r="G18" s="12" t="str">
        <f>(IF(OR(D18&lt;&gt;"",D19&lt;&gt;""),IF(OR(D18&lt;D19,C18="-"),C19,C18),""))</f>
        <v>Headshot</v>
      </c>
      <c r="H18" s="65">
        <v>1</v>
      </c>
      <c r="I18" s="20"/>
      <c r="Q18" s="15"/>
      <c r="AC18" s="81"/>
      <c r="AD18" s="81"/>
      <c r="AE18" s="81"/>
    </row>
    <row r="19" spans="2:31" ht="14.45" customHeight="1" thickBot="1">
      <c r="B19" s="12">
        <v>4</v>
      </c>
      <c r="C19" s="14" t="s">
        <v>34</v>
      </c>
      <c r="D19" s="73" t="s">
        <v>46</v>
      </c>
      <c r="Q19" s="15"/>
      <c r="R19" s="16"/>
      <c r="S19" s="2" t="str">
        <f>(IF(OR(P11&lt;&gt;"",P12&lt;&gt;""),IF(P11&gt;P12,O11,O12),""))</f>
        <v>Mücke</v>
      </c>
      <c r="T19" s="4">
        <v>3</v>
      </c>
      <c r="U19" s="54">
        <v>31</v>
      </c>
      <c r="V19" s="55"/>
      <c r="W19" s="94" t="str">
        <f>(IF(OR(T19&lt;&gt;"",T20&lt;&gt;""),IF(T19&gt;T20,S19,S20),""))</f>
        <v>Mücke</v>
      </c>
      <c r="X19" s="4">
        <v>0</v>
      </c>
      <c r="Y19" s="2">
        <v>3</v>
      </c>
      <c r="Z19" s="96" t="str">
        <f>(IF(OR(X26&lt;&gt;"",X27&lt;&gt;""),IF(X26&gt;X27,W26,W27),""))</f>
        <v>Daniel A</v>
      </c>
      <c r="AA19" s="21"/>
      <c r="AB19" s="21"/>
      <c r="AC19" s="81" t="s">
        <v>54</v>
      </c>
      <c r="AD19" s="81"/>
      <c r="AE19" s="81"/>
    </row>
    <row r="20" spans="2:31" ht="14.45" customHeight="1" thickBot="1">
      <c r="B20" s="2">
        <v>3</v>
      </c>
      <c r="C20" s="3" t="s">
        <v>35</v>
      </c>
      <c r="D20" s="72" t="s">
        <v>46</v>
      </c>
      <c r="E20" s="17">
        <v>9</v>
      </c>
      <c r="Q20" s="15"/>
      <c r="R20" s="18"/>
      <c r="S20" s="12" t="str">
        <f>(IF(OR(P27&lt;&gt;"",P28&lt;&gt;""),IF(P27&gt;P28,O27,O28),""))</f>
        <v>Karol</v>
      </c>
      <c r="T20" s="13">
        <v>1</v>
      </c>
      <c r="U20" s="20"/>
      <c r="V20" s="22"/>
      <c r="W20" s="95"/>
      <c r="X20" s="13">
        <v>3</v>
      </c>
      <c r="Y20" s="12">
        <v>2</v>
      </c>
      <c r="Z20" s="97"/>
      <c r="AA20" s="23"/>
      <c r="AB20" s="21"/>
      <c r="AC20" s="81"/>
      <c r="AD20" s="81"/>
      <c r="AE20" s="81"/>
    </row>
    <row r="21" spans="2:31" ht="14.45" customHeight="1" thickBot="1">
      <c r="B21" s="12">
        <v>30</v>
      </c>
      <c r="C21" s="14" t="s">
        <v>26</v>
      </c>
      <c r="D21" s="13"/>
      <c r="E21" s="9"/>
      <c r="F21" s="16"/>
      <c r="G21" s="2" t="str">
        <f>(IF(OR(D20&lt;&gt;"",D21&lt;&gt;""),IF(OR(D20&gt;D21,C21="-"),C20,C21),""))</f>
        <v>Tzmarty</v>
      </c>
      <c r="H21" s="64">
        <v>3</v>
      </c>
      <c r="I21" s="11">
        <v>21</v>
      </c>
      <c r="Q21" s="15"/>
      <c r="AA21" s="15"/>
      <c r="AB21" s="21"/>
      <c r="AC21" s="81" t="s">
        <v>55</v>
      </c>
      <c r="AD21" s="81"/>
      <c r="AE21" s="81"/>
    </row>
    <row r="22" spans="2:31" ht="14.45" customHeight="1" thickBot="1">
      <c r="B22" s="2">
        <v>14</v>
      </c>
      <c r="C22" s="3" t="s">
        <v>36</v>
      </c>
      <c r="D22" s="4">
        <v>0</v>
      </c>
      <c r="E22" s="5">
        <v>10</v>
      </c>
      <c r="F22" s="18"/>
      <c r="G22" s="12" t="str">
        <f>(IF(OR(D22&lt;&gt;"",D23&lt;&gt;""),IF(OR(D22&gt;D23,C23="-"),C22,C23),""))</f>
        <v>Alex</v>
      </c>
      <c r="H22" s="65">
        <v>0</v>
      </c>
      <c r="I22" s="6"/>
      <c r="Q22" s="15"/>
      <c r="AA22" s="15"/>
      <c r="AB22" s="21"/>
      <c r="AC22" s="81"/>
      <c r="AD22" s="81"/>
      <c r="AE22" s="81"/>
    </row>
    <row r="23" spans="2:31" ht="14.45" customHeight="1" thickBot="1">
      <c r="B23" s="12">
        <v>19</v>
      </c>
      <c r="C23" s="14" t="s">
        <v>37</v>
      </c>
      <c r="D23" s="13">
        <v>3</v>
      </c>
      <c r="I23" s="15"/>
      <c r="J23" s="16"/>
      <c r="K23" s="2" t="str">
        <f>(IF(OR(H21&lt;&gt;"",H22&lt;&gt;""),IF(H21&gt;H22,G21,G22),""))</f>
        <v>Tzmarty</v>
      </c>
      <c r="L23" s="4">
        <v>2</v>
      </c>
      <c r="M23" s="11">
        <v>27</v>
      </c>
      <c r="Q23" s="15"/>
      <c r="AA23" s="15"/>
      <c r="AB23" s="21"/>
      <c r="AC23" s="81" t="s">
        <v>56</v>
      </c>
      <c r="AD23" s="81"/>
      <c r="AE23" s="81"/>
    </row>
    <row r="24" spans="2:31" ht="14.45" customHeight="1" thickBot="1">
      <c r="B24" s="2">
        <v>12</v>
      </c>
      <c r="C24" s="3" t="s">
        <v>38</v>
      </c>
      <c r="D24" s="72" t="s">
        <v>46</v>
      </c>
      <c r="E24" s="17">
        <v>11</v>
      </c>
      <c r="I24" s="15"/>
      <c r="J24" s="18"/>
      <c r="K24" s="12" t="str">
        <f>(IF(OR(H25&lt;&gt;"",H26&lt;&gt;""),IF(H25&gt;H26,G25,G26),""))</f>
        <v>Karol</v>
      </c>
      <c r="L24" s="13">
        <v>3</v>
      </c>
      <c r="M24" s="6"/>
      <c r="Q24" s="15"/>
      <c r="V24" s="85" t="s">
        <v>12</v>
      </c>
      <c r="W24" s="85"/>
      <c r="X24" s="85"/>
      <c r="AA24" s="15"/>
      <c r="AB24" s="21"/>
      <c r="AC24" s="81"/>
      <c r="AD24" s="81"/>
      <c r="AE24" s="81"/>
    </row>
    <row r="25" spans="2:31" ht="14.45" customHeight="1" thickBot="1">
      <c r="B25" s="12">
        <v>21</v>
      </c>
      <c r="C25" s="14" t="s">
        <v>26</v>
      </c>
      <c r="D25" s="13"/>
      <c r="E25" s="9"/>
      <c r="F25" s="16"/>
      <c r="G25" s="2" t="str">
        <f>(IF(OR(D24&lt;&gt;"",D25&lt;&gt;""),IF(OR(D24&gt;D25,C25="-"),C24,C25),""))</f>
        <v>Karol</v>
      </c>
      <c r="H25" s="64">
        <v>3</v>
      </c>
      <c r="I25" s="19">
        <v>22</v>
      </c>
      <c r="M25" s="15"/>
      <c r="O25" s="84"/>
      <c r="P25" s="84"/>
      <c r="Q25" s="15"/>
      <c r="AA25" s="15"/>
      <c r="AB25" s="21"/>
      <c r="AC25" s="81" t="s">
        <v>57</v>
      </c>
      <c r="AD25" s="81"/>
      <c r="AE25" s="81"/>
    </row>
    <row r="26" spans="2:31" ht="14.45" customHeight="1" thickBot="1">
      <c r="B26" s="2">
        <v>28</v>
      </c>
      <c r="C26" s="3" t="s">
        <v>26</v>
      </c>
      <c r="D26" s="4"/>
      <c r="E26" s="5">
        <v>12</v>
      </c>
      <c r="F26" s="18"/>
      <c r="G26" s="12" t="str">
        <f>(IF(OR(D26&lt;&gt;"",D27&lt;&gt;""),IF(OR(D26&lt;D27,C26="-"),C27,C26),""))</f>
        <v>Daniel A</v>
      </c>
      <c r="H26" s="65">
        <v>2</v>
      </c>
      <c r="I26" s="20"/>
      <c r="M26" s="15"/>
      <c r="Q26" s="15"/>
      <c r="V26" s="24">
        <v>31</v>
      </c>
      <c r="W26" s="3" t="str">
        <f>(IF(OR(T19&lt;&gt;"",T20&lt;&gt;""),IF(T19&lt;T20,S19,S20),""))</f>
        <v>Karol</v>
      </c>
      <c r="X26" s="4">
        <v>2</v>
      </c>
      <c r="Y26" s="25"/>
      <c r="Z26" s="26"/>
      <c r="AA26" s="27"/>
      <c r="AB26" s="21"/>
      <c r="AC26" s="81"/>
      <c r="AD26" s="81"/>
      <c r="AE26" s="81"/>
    </row>
    <row r="27" spans="2:31" ht="14.45" customHeight="1" thickBot="1">
      <c r="B27" s="12">
        <v>5</v>
      </c>
      <c r="C27" s="14" t="s">
        <v>39</v>
      </c>
      <c r="D27" s="73" t="s">
        <v>46</v>
      </c>
      <c r="M27" s="15"/>
      <c r="N27" s="16"/>
      <c r="O27" s="2" t="str">
        <f>(IF(OR(L23&lt;&gt;"",L24&lt;&gt;""),IF(L23&gt;L24,K23,K24),""))</f>
        <v>Karol</v>
      </c>
      <c r="P27" s="4">
        <v>3</v>
      </c>
      <c r="Q27" s="19">
        <v>30</v>
      </c>
      <c r="U27" s="18"/>
      <c r="V27" s="28"/>
      <c r="W27" s="14" t="str">
        <f>(IF(OR(X34&lt;&gt;"",X35&lt;&gt;""),IF(X34&gt;X35,W34,W35),""))</f>
        <v>Daniel A</v>
      </c>
      <c r="X27" s="13">
        <v>3</v>
      </c>
      <c r="AC27" s="82"/>
      <c r="AD27" s="82"/>
      <c r="AE27" s="82"/>
    </row>
    <row r="28" spans="2:31" ht="14.45" customHeight="1" thickBot="1">
      <c r="B28" s="2">
        <v>26</v>
      </c>
      <c r="C28" s="3" t="s">
        <v>26</v>
      </c>
      <c r="D28" s="4"/>
      <c r="E28" s="17">
        <v>13</v>
      </c>
      <c r="M28" s="15"/>
      <c r="N28" s="18"/>
      <c r="O28" s="12" t="str">
        <f>(IF(OR(L31&lt;&gt;"",L32&lt;&gt;""),IF(L31&gt;L32,K31,K32),""))</f>
        <v>Chris</v>
      </c>
      <c r="P28" s="13">
        <v>1</v>
      </c>
      <c r="Q28" s="20"/>
      <c r="U28" s="29"/>
      <c r="AC28" s="83"/>
      <c r="AD28" s="83"/>
      <c r="AE28" s="83"/>
    </row>
    <row r="29" spans="2:31" ht="14.45" customHeight="1" thickBot="1">
      <c r="B29" s="12">
        <v>7</v>
      </c>
      <c r="C29" s="14" t="s">
        <v>40</v>
      </c>
      <c r="D29" s="73" t="s">
        <v>46</v>
      </c>
      <c r="E29" s="30"/>
      <c r="F29" s="16"/>
      <c r="G29" s="2" t="str">
        <f>(IF(OR(D28&lt;&gt;"",D29&lt;&gt;""),IF(OR(D28&lt;D29,C28="-"),C29,C28),""))</f>
        <v>Marc N.</v>
      </c>
      <c r="H29" s="64">
        <v>3</v>
      </c>
      <c r="I29" s="11">
        <v>23</v>
      </c>
      <c r="M29" s="15"/>
      <c r="U29" s="29"/>
      <c r="AC29" s="82"/>
      <c r="AD29" s="82"/>
      <c r="AE29" s="82"/>
    </row>
    <row r="30" spans="2:31" ht="14.45" customHeight="1" thickBot="1">
      <c r="B30" s="2">
        <v>10</v>
      </c>
      <c r="C30" s="3" t="s">
        <v>41</v>
      </c>
      <c r="D30" s="72" t="s">
        <v>46</v>
      </c>
      <c r="E30" s="5">
        <v>14</v>
      </c>
      <c r="F30" s="18"/>
      <c r="G30" s="12" t="str">
        <f>(IF(OR(D30&lt;&gt;"",D31&lt;&gt;""),IF(OR(D30&gt;D31,C31="-"),C30,C31),""))</f>
        <v>Niklas</v>
      </c>
      <c r="H30" s="65">
        <v>0</v>
      </c>
      <c r="I30" s="6"/>
      <c r="M30" s="15"/>
      <c r="U30" s="16"/>
      <c r="V30" s="26"/>
      <c r="W30" s="26"/>
      <c r="X30" s="26"/>
      <c r="Y30" s="26"/>
      <c r="AC30" s="83"/>
      <c r="AD30" s="83"/>
      <c r="AE30" s="83"/>
    </row>
    <row r="31" spans="2:31" ht="14.45" customHeight="1" thickBot="1">
      <c r="B31" s="12">
        <v>23</v>
      </c>
      <c r="C31" s="14" t="s">
        <v>44</v>
      </c>
      <c r="D31" s="13"/>
      <c r="E31" s="17"/>
      <c r="I31" s="15"/>
      <c r="J31" s="16"/>
      <c r="K31" s="2" t="str">
        <f>(IF(OR(H29&lt;&gt;"",H30&lt;&gt;""),IF(H29&gt;H30,G29,G30),""))</f>
        <v>Marc N.</v>
      </c>
      <c r="L31" s="4">
        <v>1</v>
      </c>
      <c r="M31" s="19">
        <v>28</v>
      </c>
      <c r="Y31" s="15"/>
    </row>
    <row r="32" spans="2:31" ht="14.45" customHeight="1" thickBot="1">
      <c r="B32" s="2">
        <v>15</v>
      </c>
      <c r="C32" s="3" t="s">
        <v>42</v>
      </c>
      <c r="D32" s="4">
        <v>3</v>
      </c>
      <c r="E32" s="17">
        <v>15</v>
      </c>
      <c r="I32" s="15"/>
      <c r="J32" s="18"/>
      <c r="K32" s="12" t="str">
        <f>(IF(OR(H33&lt;&gt;"",H34&lt;&gt;""),IF(H33&gt;H34,G33,G34),""))</f>
        <v>Chris</v>
      </c>
      <c r="L32" s="13">
        <v>3</v>
      </c>
      <c r="M32" s="20"/>
      <c r="W32" s="89" t="s">
        <v>11</v>
      </c>
      <c r="X32" s="89"/>
      <c r="Y32" s="15"/>
    </row>
    <row r="33" spans="2:31" ht="14.45" customHeight="1" thickBot="1">
      <c r="B33" s="12">
        <v>18</v>
      </c>
      <c r="C33" s="14" t="s">
        <v>43</v>
      </c>
      <c r="D33" s="13">
        <v>1</v>
      </c>
      <c r="E33" s="30"/>
      <c r="F33" s="16"/>
      <c r="G33" s="2" t="str">
        <f>(IF(OR(D32&lt;&gt;"",D33&lt;&gt;""),IF(OR(D32&gt;D33,C33="-"),C32,C33),""))</f>
        <v>Chris</v>
      </c>
      <c r="H33" s="64">
        <v>3</v>
      </c>
      <c r="I33" s="19">
        <v>24</v>
      </c>
      <c r="Y33" s="15"/>
    </row>
    <row r="34" spans="2:31" ht="14.45" customHeight="1" thickBot="1">
      <c r="B34" s="2">
        <v>31</v>
      </c>
      <c r="C34" s="3" t="s">
        <v>26</v>
      </c>
      <c r="D34" s="4"/>
      <c r="E34" s="5">
        <v>16</v>
      </c>
      <c r="F34" s="18"/>
      <c r="G34" s="12" t="str">
        <f>(IF(OR(D34&lt;&gt;"",D35&lt;&gt;""),IF(OR(D34&lt;D35,C34="-"),C35,C34),""))</f>
        <v>Norman</v>
      </c>
      <c r="H34" s="65">
        <v>1</v>
      </c>
      <c r="I34" s="20"/>
      <c r="W34" s="2" t="str">
        <f>(IF(OR(X41&lt;&gt;"",X42&lt;&gt;""),IF(X41&gt;X42,W41,W42),""))</f>
        <v>Daniel A</v>
      </c>
      <c r="X34" s="4">
        <v>3</v>
      </c>
      <c r="Y34" s="31"/>
    </row>
    <row r="35" spans="2:31" ht="14.45" customHeight="1" thickBot="1">
      <c r="B35" s="12">
        <v>2</v>
      </c>
      <c r="C35" s="14" t="s">
        <v>45</v>
      </c>
      <c r="D35" s="73" t="s">
        <v>46</v>
      </c>
      <c r="E35" s="17"/>
      <c r="U35" s="18"/>
      <c r="V35" s="9"/>
      <c r="W35" s="12" t="str">
        <f>(IF(OR(X49&lt;&gt;"",X50&lt;&gt;""),IF(X49&gt;X50,W49,W50),""))</f>
        <v>Bjarne</v>
      </c>
      <c r="X35" s="13">
        <v>1</v>
      </c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88" t="s">
        <v>5</v>
      </c>
      <c r="C37" s="88"/>
      <c r="D37" s="88"/>
      <c r="F37" s="88" t="s">
        <v>6</v>
      </c>
      <c r="G37" s="88"/>
      <c r="H37" s="88"/>
      <c r="K37" s="84" t="s">
        <v>7</v>
      </c>
      <c r="L37" s="84"/>
      <c r="N37" s="84" t="s">
        <v>9</v>
      </c>
      <c r="O37" s="84"/>
      <c r="P37" s="84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 xml:space="preserve"> - - - </v>
      </c>
      <c r="D38" s="64"/>
      <c r="E38" s="33"/>
      <c r="F38" s="24">
        <v>24</v>
      </c>
      <c r="G38" s="3" t="str">
        <f>(IF(OR(H33&lt;&gt;"",H34&lt;&gt;""),IF(H33&lt;H34,G33,G34),""))</f>
        <v>Norman</v>
      </c>
      <c r="H38" s="4">
        <v>3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>Frankie Bee</v>
      </c>
      <c r="D39" s="73" t="s">
        <v>46</v>
      </c>
      <c r="E39" s="34"/>
      <c r="F39" s="28"/>
      <c r="G39" s="14" t="str">
        <f>(IF(OR(D38&lt;&gt;"",D39&lt;&gt;""),IF(OR(D38&gt;D39,C39="-"),C38,C39),""))</f>
        <v>Frankie Bee</v>
      </c>
      <c r="H39" s="13">
        <v>1</v>
      </c>
      <c r="I39" s="30"/>
      <c r="J39" s="16"/>
      <c r="K39" s="2" t="str">
        <f>(IF(OR(H38&lt;&gt;"",H39&lt;&gt;""),IF(OR(H38&gt;H39,G39="-"),G38,G39),""))</f>
        <v>Norman</v>
      </c>
      <c r="L39" s="64">
        <v>3</v>
      </c>
      <c r="M39" s="33"/>
      <c r="N39" s="24">
        <v>26</v>
      </c>
      <c r="O39" s="3" t="str">
        <f>(IF(OR(L15&lt;&gt;"",L16&lt;&gt;""),IF(L15&lt;L16,K15,K16),""))</f>
        <v>Wolfgang</v>
      </c>
      <c r="P39" s="4">
        <v>3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 xml:space="preserve"> - - - </v>
      </c>
      <c r="D40" s="66"/>
      <c r="E40" s="33"/>
      <c r="F40" s="24">
        <v>23</v>
      </c>
      <c r="G40" s="3" t="str">
        <f>(IF(OR(H29&lt;&gt;"",H30&lt;&gt;""),IF(H29&lt;H30,G29,G30),""))</f>
        <v>Niklas</v>
      </c>
      <c r="H40" s="72" t="s">
        <v>46</v>
      </c>
      <c r="I40" s="26"/>
      <c r="J40" s="18"/>
      <c r="K40" s="12" t="str">
        <f>(IF(OR(H40&lt;&gt;"",H41&lt;&gt;""),IF(OR(H40&gt;H41,G40="-"),G40,G41),""))</f>
        <v>Niklas</v>
      </c>
      <c r="L40" s="65">
        <v>0</v>
      </c>
      <c r="M40" s="34"/>
      <c r="N40" s="28"/>
      <c r="O40" s="14" t="str">
        <f>(IF(OR(L39&lt;&gt;"",L40&lt;&gt;""),IF(L39&gt;L40,K39,K40),""))</f>
        <v>Norman</v>
      </c>
      <c r="P40" s="13">
        <v>0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 xml:space="preserve"> - - - </v>
      </c>
      <c r="D41" s="65"/>
      <c r="E41" s="34"/>
      <c r="F41" s="28"/>
      <c r="G41" s="14" t="s">
        <v>26</v>
      </c>
      <c r="H41" s="13"/>
      <c r="I41" s="17"/>
      <c r="Q41" s="15"/>
      <c r="R41" s="10"/>
      <c r="S41" s="2" t="str">
        <f>(IF(OR(P39&lt;&gt;"",P40&lt;&gt;""),IF(P39&gt;P40,O39,O40),""))</f>
        <v>Wolfgang</v>
      </c>
      <c r="T41" s="4">
        <v>2</v>
      </c>
      <c r="U41" s="33"/>
      <c r="V41" s="24">
        <v>30</v>
      </c>
      <c r="W41" s="3" t="str">
        <f>(IF(OR(P27&lt;&gt;"",P28&lt;&gt;""),IF(P27&lt;P28,O27,O28),""))</f>
        <v>Chris</v>
      </c>
      <c r="X41" s="4">
        <v>1</v>
      </c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 xml:space="preserve"> - - - </v>
      </c>
      <c r="D42" s="64"/>
      <c r="E42" s="33"/>
      <c r="F42" s="24">
        <v>22</v>
      </c>
      <c r="G42" s="3" t="str">
        <f>(IF(OR(H25&lt;&gt;"",H26&lt;&gt;""),IF(H25&lt;H26,G25,G26),""))</f>
        <v>Daniel A</v>
      </c>
      <c r="H42" s="72" t="s">
        <v>46</v>
      </c>
      <c r="Q42" s="15"/>
      <c r="R42" s="8"/>
      <c r="S42" s="12" t="str">
        <f>(IF(OR(P43&lt;&gt;"",P44&lt;&gt;""),IF(P43&gt;P44,O43,O44),""))</f>
        <v>Daniel A</v>
      </c>
      <c r="T42" s="13">
        <v>3</v>
      </c>
      <c r="U42" s="34"/>
      <c r="V42" s="28"/>
      <c r="W42" s="14" t="str">
        <f>(IF(OR(T41&lt;&gt;"",T42&lt;&gt;""),IF(T41&gt;T42,S41,S42),""))</f>
        <v>Daniel A</v>
      </c>
      <c r="X42" s="13">
        <v>3</v>
      </c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 xml:space="preserve"> - - - </v>
      </c>
      <c r="D43" s="67"/>
      <c r="E43" s="34"/>
      <c r="F43" s="28"/>
      <c r="G43" s="14" t="s">
        <v>26</v>
      </c>
      <c r="H43" s="13"/>
      <c r="I43" s="30"/>
      <c r="J43" s="16"/>
      <c r="K43" s="2" t="str">
        <f>(IF(OR(H42&lt;&gt;"",H43&lt;&gt;""),IF(OR(H42&gt;H43,G43="-"),G42,G43),""))</f>
        <v>Daniel A</v>
      </c>
      <c r="L43" s="64">
        <v>3</v>
      </c>
      <c r="M43" s="33"/>
      <c r="N43" s="24">
        <v>25</v>
      </c>
      <c r="O43" s="3" t="str">
        <f>(IF(OR(L7&lt;&gt;"",L8&lt;&gt;""),IF(L7&lt;L8,K7,K8),""))</f>
        <v>Andreas S.</v>
      </c>
      <c r="P43" s="4">
        <v>0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 xml:space="preserve"> - - - </v>
      </c>
      <c r="D44" s="66"/>
      <c r="E44" s="33"/>
      <c r="F44" s="24">
        <v>21</v>
      </c>
      <c r="G44" s="3" t="str">
        <f>(IF(OR(H21&lt;&gt;"",H22&lt;&gt;""),IF(H21&lt;H22,G21,G22),""))</f>
        <v>Alex</v>
      </c>
      <c r="H44" s="72" t="s">
        <v>46</v>
      </c>
      <c r="I44" s="26"/>
      <c r="J44" s="18"/>
      <c r="K44" s="12" t="str">
        <f>(IF(OR(H44&lt;&gt;"",H45&lt;&gt;""),IF(OR(H44&gt;H45,G45="-"),G44,G45),""))</f>
        <v>Alex</v>
      </c>
      <c r="L44" s="65">
        <v>0</v>
      </c>
      <c r="M44" s="34"/>
      <c r="N44" s="28"/>
      <c r="O44" s="14" t="str">
        <f>(IF(OR(L43&lt;&gt;"",L44&lt;&gt;""),IF(L43&gt;L44,K43,K44),""))</f>
        <v>Daniel A</v>
      </c>
      <c r="P44" s="13">
        <v>3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 xml:space="preserve"> - - - </v>
      </c>
      <c r="D45" s="65"/>
      <c r="E45" s="34"/>
      <c r="F45" s="28"/>
      <c r="G45" s="14" t="s">
        <v>26</v>
      </c>
      <c r="H45" s="13"/>
      <c r="R45" s="84" t="s">
        <v>8</v>
      </c>
      <c r="S45" s="84"/>
      <c r="T45" s="84"/>
      <c r="V45" s="84" t="s">
        <v>10</v>
      </c>
      <c r="W45" s="84"/>
      <c r="X45" s="84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 xml:space="preserve"> - - - </v>
      </c>
      <c r="D46" s="64"/>
      <c r="E46" s="33"/>
      <c r="F46" s="24">
        <v>20</v>
      </c>
      <c r="G46" s="3" t="str">
        <f>(IF(OR(H17&lt;&gt;"",H18&lt;&gt;""),IF(H17&lt;H18,G17,G18),""))</f>
        <v>Headshot</v>
      </c>
      <c r="H46" s="4">
        <v>3</v>
      </c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>Fredde</v>
      </c>
      <c r="D47" s="73" t="s">
        <v>46</v>
      </c>
      <c r="E47" s="34"/>
      <c r="F47" s="28"/>
      <c r="G47" s="14" t="str">
        <f>(IF(OR(D46&lt;&gt;"",D47&lt;&gt;""),IF(OR(D46&gt;D47,C47="-"),C46,C47),""))</f>
        <v>Fredde</v>
      </c>
      <c r="H47" s="13">
        <v>1</v>
      </c>
      <c r="I47" s="30"/>
      <c r="J47" s="16"/>
      <c r="K47" s="2" t="str">
        <f>(IF(OR(H46&lt;&gt;"",H47&lt;&gt;""),IF(OR(H46&gt;H47,G47="-"),G46,G47),""))</f>
        <v>Headshot</v>
      </c>
      <c r="L47" s="64">
        <v>3</v>
      </c>
      <c r="M47" s="33"/>
      <c r="N47" s="24">
        <v>28</v>
      </c>
      <c r="O47" s="3" t="str">
        <f>(IF(OR(L31&lt;&gt;"",L32&lt;&gt;""),IF(L31&lt;L32,K31,K32),""))</f>
        <v>Marc N.</v>
      </c>
      <c r="P47" s="4">
        <v>2</v>
      </c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 xml:space="preserve"> - - - </v>
      </c>
      <c r="D48" s="66"/>
      <c r="E48" s="33"/>
      <c r="F48" s="24">
        <v>19</v>
      </c>
      <c r="G48" s="3" t="str">
        <f>(IF(OR(H13&lt;&gt;"",H14&lt;&gt;""),IF(H13&lt;H14,G13,G14),""))</f>
        <v>Björn</v>
      </c>
      <c r="H48" s="72" t="s">
        <v>46</v>
      </c>
      <c r="I48" s="26"/>
      <c r="J48" s="18"/>
      <c r="K48" s="12" t="str">
        <f>(IF(OR(H48&lt;&gt;"",H49&lt;&gt;""),IF(OR(H48&gt;H49,G49="-"),G48,G49),""))</f>
        <v>Björn</v>
      </c>
      <c r="L48" s="67">
        <v>2</v>
      </c>
      <c r="M48" s="34"/>
      <c r="N48" s="28"/>
      <c r="O48" s="14" t="str">
        <f>(IF(OR(L47&lt;&gt;"",L48&lt;&gt;""),IF(L47&gt;L48,K47,K48),""))</f>
        <v>Headshot</v>
      </c>
      <c r="P48" s="13">
        <v>3</v>
      </c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 xml:space="preserve"> - - - </v>
      </c>
      <c r="D49" s="65"/>
      <c r="E49" s="34"/>
      <c r="F49" s="28"/>
      <c r="G49" s="14" t="s">
        <v>26</v>
      </c>
      <c r="H49" s="13"/>
      <c r="Q49" s="15"/>
      <c r="R49" s="10"/>
      <c r="S49" s="2" t="str">
        <f>(IF(OR(P47&lt;&gt;"",P48&lt;&gt;""),IF(P47&gt;P48,O47,O48),""))</f>
        <v>Headshot</v>
      </c>
      <c r="T49" s="4">
        <v>1</v>
      </c>
      <c r="U49" s="33"/>
      <c r="V49" s="24">
        <v>29</v>
      </c>
      <c r="W49" s="3" t="str">
        <f>(IF(OR(P11&lt;&gt;"",P12&lt;&gt;""),IF(P11&lt;P12,O11,O12),""))</f>
        <v>Herrmann</v>
      </c>
      <c r="X49" s="4">
        <v>1</v>
      </c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 xml:space="preserve"> - - - </v>
      </c>
      <c r="D50" s="64"/>
      <c r="E50" s="33"/>
      <c r="F50" s="24">
        <v>18</v>
      </c>
      <c r="G50" s="3" t="str">
        <f>(IF(OR(H9&lt;&gt;"",H10&lt;&gt;""),IF(H9&lt;H10,G9,G10),""))</f>
        <v>Campino</v>
      </c>
      <c r="H50" s="72" t="s">
        <v>46</v>
      </c>
      <c r="Q50" s="15"/>
      <c r="R50" s="8"/>
      <c r="S50" s="12" t="str">
        <f>(IF(OR(P51&lt;&gt;"",P52&lt;&gt;""),IF(P51&gt;P52,O51,O52),""))</f>
        <v>Bjarne</v>
      </c>
      <c r="T50" s="13">
        <v>3</v>
      </c>
      <c r="U50" s="34"/>
      <c r="V50" s="28"/>
      <c r="W50" s="14" t="str">
        <f>(IF(OR(T49&lt;&gt;"",T50&lt;&gt;""),IF(T49&gt;T50,S49,S50),""))</f>
        <v>Bjarne</v>
      </c>
      <c r="X50" s="13">
        <v>3</v>
      </c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 xml:space="preserve"> - - -</v>
      </c>
      <c r="D51" s="67"/>
      <c r="E51" s="34"/>
      <c r="F51" s="28"/>
      <c r="G51" s="14" t="s">
        <v>26</v>
      </c>
      <c r="H51" s="13"/>
      <c r="I51" s="30"/>
      <c r="J51" s="16"/>
      <c r="K51" s="2" t="str">
        <f>(IF(OR(H50&lt;&gt;"",H51&lt;&gt;""),IF(OR(H50&gt;H51,G51="-"),G50,G51),""))</f>
        <v>Campino</v>
      </c>
      <c r="L51" s="64">
        <v>1</v>
      </c>
      <c r="M51" s="33"/>
      <c r="N51" s="24">
        <v>27</v>
      </c>
      <c r="O51" s="3" t="str">
        <f>(IF(OR(L23&lt;&gt;"",L24&lt;&gt;""),IF(L23&lt;L24,K23,K24),""))</f>
        <v>Tzmarty</v>
      </c>
      <c r="P51" s="4">
        <v>2</v>
      </c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>Bjarne</v>
      </c>
      <c r="D52" s="72" t="s">
        <v>46</v>
      </c>
      <c r="E52" s="33"/>
      <c r="F52" s="24">
        <v>17</v>
      </c>
      <c r="G52" s="3" t="str">
        <f>(IF(OR(H5&lt;&gt;"",H6&lt;&gt;""),IF(H5&lt;H6,G5,G6),""))</f>
        <v>Nermin</v>
      </c>
      <c r="H52" s="4">
        <v>0</v>
      </c>
      <c r="I52" s="26"/>
      <c r="J52" s="18"/>
      <c r="K52" s="12" t="str">
        <f>(IF(OR(H52&lt;&gt;"",H53&lt;&gt;""),IF(OR(H52&gt;H53,G53="-"),G52,G53),""))</f>
        <v>Bjarne</v>
      </c>
      <c r="L52" s="65">
        <v>3</v>
      </c>
      <c r="M52" s="34"/>
      <c r="N52" s="28"/>
      <c r="O52" s="14" t="str">
        <f>(IF(OR(L51&lt;&gt;"",L52&lt;&gt;""),IF(L51&gt;L52,K51,K52),""))</f>
        <v>Bjarne</v>
      </c>
      <c r="P52" s="13">
        <v>3</v>
      </c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 xml:space="preserve"> - - - </v>
      </c>
      <c r="D53" s="65"/>
      <c r="E53" s="34"/>
      <c r="F53" s="28"/>
      <c r="G53" s="14" t="str">
        <f>(IF(OR(D52&lt;&gt;"",D53&lt;&gt;""),IF(OR(D52&gt;D53,C53="-"),C52,C53),""))</f>
        <v>Bjarne</v>
      </c>
      <c r="H53" s="13">
        <v>3</v>
      </c>
    </row>
  </sheetData>
  <mergeCells count="35"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Normal="100" workbookViewId="0">
      <selection activeCell="C4" sqref="C4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52"/>
      <c r="AD1" s="52"/>
      <c r="AE1" s="52"/>
    </row>
    <row r="2" spans="1:33" ht="17.100000000000001" customHeight="1">
      <c r="B2" s="84" t="s">
        <v>0</v>
      </c>
      <c r="C2" s="84"/>
      <c r="D2" s="84"/>
    </row>
    <row r="3" spans="1:33" ht="17.100000000000001" customHeight="1" thickBot="1">
      <c r="G3" s="84" t="s">
        <v>1</v>
      </c>
      <c r="H3" s="84"/>
      <c r="O3" s="91" t="s">
        <v>23</v>
      </c>
      <c r="P3" s="91"/>
      <c r="Q3" s="91"/>
      <c r="R3" s="91"/>
      <c r="S3" s="91"/>
      <c r="V3" s="91" t="s">
        <v>22</v>
      </c>
      <c r="W3" s="91"/>
      <c r="X3" s="91"/>
      <c r="Y3" s="91"/>
      <c r="Z3" s="91"/>
      <c r="AA3" s="91"/>
      <c r="AB3" s="91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/>
      <c r="D4" s="35"/>
      <c r="E4" s="5">
        <v>1</v>
      </c>
      <c r="O4" s="92"/>
      <c r="P4" s="92"/>
      <c r="Q4" s="92"/>
      <c r="R4" s="92"/>
      <c r="S4" s="92"/>
      <c r="V4" s="92"/>
      <c r="W4" s="92"/>
      <c r="X4" s="92"/>
      <c r="Y4" s="92"/>
      <c r="Z4" s="92"/>
      <c r="AA4" s="92"/>
      <c r="AB4" s="92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/>
      <c r="D5" s="8"/>
      <c r="E5" s="9"/>
      <c r="F5" s="10"/>
      <c r="G5" s="2" t="str">
        <f>(IF(OR(D4&lt;&gt;"",D5&lt;&gt;""),IF(OR(D4&gt;D5,C5="-"),C4,C5),""))</f>
        <v/>
      </c>
      <c r="H5" s="35"/>
      <c r="I5" s="37">
        <v>9</v>
      </c>
      <c r="K5" s="84" t="s">
        <v>20</v>
      </c>
      <c r="L5" s="84"/>
      <c r="O5" s="98" t="s">
        <v>21</v>
      </c>
      <c r="P5" s="98"/>
      <c r="Q5" s="98"/>
      <c r="R5" s="98"/>
      <c r="S5" s="98"/>
      <c r="V5" s="91" t="s">
        <v>24</v>
      </c>
      <c r="W5" s="91"/>
      <c r="X5" s="91"/>
      <c r="Y5" s="91"/>
      <c r="Z5" s="91"/>
      <c r="AA5" s="91"/>
      <c r="AB5" s="91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/>
      <c r="D6" s="35"/>
      <c r="E6" s="5">
        <v>2</v>
      </c>
      <c r="F6" s="8"/>
      <c r="G6" s="12" t="str">
        <f>(IF(OR(D6&lt;&gt;"",D7&lt;&gt;""),IF(OR(D6&gt;D7,C7="-"),C6,C7),""))</f>
        <v/>
      </c>
      <c r="H6" s="36"/>
      <c r="I6" s="6"/>
      <c r="O6" s="92"/>
      <c r="P6" s="92"/>
      <c r="Q6" s="92"/>
      <c r="R6" s="92"/>
      <c r="S6" s="92"/>
      <c r="V6" s="92"/>
      <c r="W6" s="92"/>
      <c r="X6" s="92"/>
      <c r="Y6" s="92"/>
      <c r="Z6" s="92"/>
      <c r="AA6" s="92"/>
      <c r="AB6" s="92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/>
      <c r="D7" s="36"/>
      <c r="E7" s="9"/>
      <c r="I7" s="15"/>
      <c r="J7" s="16"/>
      <c r="K7" s="2" t="str">
        <f>(IF(OR(H5&lt;&gt;"",H6&lt;&gt;""),IF(OR(H5&gt;H6,G6="-"),G5,G6),""))</f>
        <v/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/>
      <c r="D8" s="35"/>
      <c r="E8" s="17">
        <v>3</v>
      </c>
      <c r="I8" s="15"/>
      <c r="J8" s="18"/>
      <c r="K8" s="12" t="str">
        <f>(IF(OR(H9&lt;&gt;"",H10&lt;&gt;""),IF(OR(H9&gt;H10,G10="-"),G9,G10),""))</f>
        <v/>
      </c>
      <c r="L8" s="36"/>
      <c r="M8" s="6"/>
      <c r="S8" s="93" t="s">
        <v>4</v>
      </c>
      <c r="T8" s="93"/>
      <c r="U8" s="93"/>
      <c r="V8" s="93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/>
      <c r="D9" s="36"/>
      <c r="E9" s="9"/>
      <c r="F9" s="16"/>
      <c r="G9" s="2" t="str">
        <f>(IF(OR(D8&lt;&gt;"",D9&lt;&gt;""),IF(OR(D8&gt;D9,C9="-"),C8,C9),""))</f>
        <v/>
      </c>
      <c r="H9" s="35"/>
      <c r="I9" s="19">
        <v>10</v>
      </c>
      <c r="M9" s="15"/>
      <c r="O9" s="84" t="s">
        <v>3</v>
      </c>
      <c r="P9" s="84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/>
      <c r="D10" s="35"/>
      <c r="E10" s="5">
        <v>4</v>
      </c>
      <c r="F10" s="18"/>
      <c r="G10" s="12" t="str">
        <f>(IF(OR(D10&lt;&gt;"",D11&lt;&gt;""),IF(OR(D10&gt;D11,C11="-"),C10,C11),""))</f>
        <v/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/>
      <c r="D11" s="36"/>
      <c r="M11" s="15"/>
      <c r="N11" s="16"/>
      <c r="O11" s="2" t="str">
        <f>(IF(OR(L7&lt;&gt;"",L8&lt;&gt;""),IF(OR(L7&gt;L8,K8="-"),K7,K8),""))</f>
        <v/>
      </c>
      <c r="P11" s="35"/>
      <c r="Q11" s="54">
        <v>15</v>
      </c>
      <c r="R11" s="55"/>
      <c r="S11" s="94" t="str">
        <f>(IF(OR(P11&lt;&gt;"",P12&lt;&gt;""),IF(OR(P11&gt;P12,O12="-"),O11,O12),""))</f>
        <v/>
      </c>
      <c r="T11" s="35"/>
      <c r="U11" s="2"/>
      <c r="V11" s="99" t="str">
        <f>(IF(OR(W19&lt;&gt;"",W20&lt;&gt;""),IF(OR(W19&gt;W20,V20="-"),V19,V20),""))</f>
        <v/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/>
      <c r="D12" s="35"/>
      <c r="E12" s="17">
        <v>5</v>
      </c>
      <c r="M12" s="15"/>
      <c r="N12" s="18"/>
      <c r="O12" s="12" t="str">
        <f>(IF(OR(L15&lt;&gt;"",L16&lt;&gt;""),IF(OR(L15&gt;L16,K16="-"),K15,K16),""))</f>
        <v/>
      </c>
      <c r="P12" s="36"/>
      <c r="Q12" s="20"/>
      <c r="R12" s="22"/>
      <c r="S12" s="95" t="str">
        <f t="shared" ref="S12" si="0">(IF(OR(P8&lt;&gt;"",P9&lt;&gt;""),IF(OR(P8&gt;P9,O9="-"),O8,O9),""))</f>
        <v/>
      </c>
      <c r="T12" s="36"/>
      <c r="U12" s="12"/>
      <c r="V12" s="100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/>
      <c r="D13" s="36"/>
      <c r="E13" s="9"/>
      <c r="F13" s="10"/>
      <c r="G13" s="2" t="str">
        <f>(IF(OR(D12&lt;&gt;"",D13&lt;&gt;""),IF(OR(D12&gt;D13,C13="-"),C12,C13),""))</f>
        <v/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/>
      <c r="D14" s="35"/>
      <c r="E14" s="5">
        <v>6</v>
      </c>
      <c r="F14" s="8"/>
      <c r="G14" s="12" t="str">
        <f>(IF(OR(D14&lt;&gt;"",D15&lt;&gt;""),IF(OR(D14&gt;D15,C15="-"),C14,C15),""))</f>
        <v/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/>
      <c r="D15" s="36"/>
      <c r="I15" s="15"/>
      <c r="J15" s="16"/>
      <c r="K15" s="2" t="str">
        <f>(IF(OR(H13&lt;&gt;"",H14&lt;&gt;""),IF(OR(H13&gt;H14,G14="-"),G13,G14),""))</f>
        <v/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/>
      <c r="D16" s="35"/>
      <c r="E16" s="17">
        <v>7</v>
      </c>
      <c r="I16" s="15"/>
      <c r="J16" s="18"/>
      <c r="K16" s="12" t="str">
        <f>(IF(OR(H17&lt;&gt;"",H18&lt;&gt;""),IF(OR(H17&gt;H18,G18="-"),G17,G18),""))</f>
        <v/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/>
      <c r="D17" s="36"/>
      <c r="E17" s="9"/>
      <c r="F17" s="16"/>
      <c r="G17" s="2" t="str">
        <f>(IF(OR(D16&lt;&gt;"",D17&lt;&gt;""),IF(OR(D16&gt;D17,C17="-"),C16,C17),""))</f>
        <v/>
      </c>
      <c r="H17" s="35"/>
      <c r="I17" s="19">
        <v>12</v>
      </c>
      <c r="Q17" s="21"/>
      <c r="R17" s="21"/>
      <c r="U17" s="85" t="s">
        <v>12</v>
      </c>
      <c r="V17" s="85"/>
      <c r="W17" s="85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/>
      <c r="D18" s="35"/>
      <c r="E18" s="5">
        <v>8</v>
      </c>
      <c r="F18" s="18"/>
      <c r="G18" s="12" t="str">
        <f>(IF(OR(D18&lt;&gt;"",D19&lt;&gt;""),IF(OR(D18&gt;D19,C19="-"),C18,C19),""))</f>
        <v/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/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/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16"/>
      <c r="U22" s="70"/>
    </row>
    <row r="23" spans="2:31" ht="17.100000000000001" customHeight="1" thickBot="1">
      <c r="B23" s="88" t="s">
        <v>7</v>
      </c>
      <c r="C23" s="88"/>
      <c r="D23" s="88"/>
      <c r="F23" s="84" t="s">
        <v>9</v>
      </c>
      <c r="G23" s="84"/>
      <c r="H23" s="84"/>
      <c r="K23" s="84" t="s">
        <v>8</v>
      </c>
      <c r="L23" s="84"/>
      <c r="N23" s="84" t="s">
        <v>10</v>
      </c>
      <c r="O23" s="84"/>
      <c r="P23" s="84"/>
      <c r="R23" s="89" t="s">
        <v>11</v>
      </c>
      <c r="S23" s="89"/>
      <c r="T23" s="89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 t="str">
        <f>IF(OR(D4&lt;&gt;"",D5&lt;&gt;""),IF(C5&lt;&gt;"-",IF(D4&lt;D5,C4,C5),"-"),"")</f>
        <v/>
      </c>
      <c r="D24" s="35"/>
      <c r="E24" s="33"/>
      <c r="F24" s="74">
        <v>12</v>
      </c>
      <c r="G24" s="3" t="str">
        <f>IF(OR(H17&lt;&gt;"",H18&lt;&gt;""),IF(G18&lt;&gt;"-",IF(H17&lt;H18,G17,G18),"-"),"")</f>
        <v/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14" t="str">
        <f>IF(OR(D6&lt;&gt;"",D7&lt;&gt;""),IF(C7&lt;&gt;"-",IF(D6&lt;D7,C6,C7),"-"),"")</f>
        <v/>
      </c>
      <c r="D25" s="36"/>
      <c r="E25" s="34"/>
      <c r="F25" s="75"/>
      <c r="G25" s="14" t="str">
        <f>(IF(OR(D24&lt;&gt;"",D25&lt;&gt;""),IF(OR(D24&gt;D25,C25="-"),C24,C25),""))</f>
        <v/>
      </c>
      <c r="H25" s="36"/>
      <c r="I25" s="30"/>
      <c r="J25" s="16"/>
      <c r="K25" s="2" t="str">
        <f>(IF(OR(H24&lt;&gt;"",H25&lt;&gt;""),IF(OR(H24&gt;H25,G25="-"),G24,G25),""))</f>
        <v/>
      </c>
      <c r="L25" s="35"/>
      <c r="M25" s="33"/>
      <c r="N25" s="24">
        <v>13</v>
      </c>
      <c r="O25" s="3" t="str">
        <f>IF(OR(L7&lt;&gt;"",L8&lt;&gt;""),IF(K8&lt;&gt;"-",IF(L7&lt;L8,K7,K8),"-"),"")</f>
        <v/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 t="str">
        <f>IF(OR(D8&lt;&gt;"",D9&lt;&gt;""),IF(C9&lt;&gt;"-",IF(D8&lt;D9,C8,C9),"-"),"")</f>
        <v/>
      </c>
      <c r="D26" s="35"/>
      <c r="E26" s="33"/>
      <c r="F26" s="74">
        <v>11</v>
      </c>
      <c r="G26" s="3" t="str">
        <f>IF(OR(H13&lt;&gt;"",H14&lt;&gt;""),IF(G14&lt;&gt;"-",IF(H13&lt;H14,G13,G14),"-"),"")</f>
        <v/>
      </c>
      <c r="H26" s="35"/>
      <c r="I26" s="26"/>
      <c r="J26" s="18"/>
      <c r="K26" s="12" t="str">
        <f>(IF(OR(H26&lt;&gt;"",H27&lt;&gt;""),IF(OR(H26&gt;H27,G27="-"),G26,G27),""))</f>
        <v/>
      </c>
      <c r="L26" s="36"/>
      <c r="M26" s="34"/>
      <c r="N26" s="28"/>
      <c r="O26" s="14" t="str">
        <f>(IF(OR(L25&lt;&gt;"",L26&lt;&gt;""),IF(OR(L25&gt;L26,K26="-"),K25,K26),""))</f>
        <v/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14" t="str">
        <f>IF(OR(D10&lt;&gt;"",D11&lt;&gt;""),IF(C11&lt;&gt;"-",IF(D10&lt;D11,C10,C11),"-"),"")</f>
        <v/>
      </c>
      <c r="D27" s="36"/>
      <c r="E27" s="34"/>
      <c r="F27" s="75"/>
      <c r="G27" s="14" t="str">
        <f>(IF(OR(D26&lt;&gt;"",D27&lt;&gt;""),IF(OR(D26&gt;D27,C27="-"),C26,C27),""))</f>
        <v/>
      </c>
      <c r="H27" s="36"/>
      <c r="I27" s="17"/>
      <c r="Q27" s="71"/>
      <c r="R27" s="78"/>
      <c r="S27" s="76" t="str">
        <f>(IF(OR(P25&lt;&gt;"",P26&lt;&gt;""),IF(OR(P25&gt;P26,O26="-"),O25,O26),""))</f>
        <v/>
      </c>
      <c r="T27" s="35"/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 t="str">
        <f>IF(OR(D12&lt;&gt;"",D13&lt;&gt;""),IF(C13&lt;&gt;"-",IF(D12&lt;D13,C12,C13),"-"),"")</f>
        <v/>
      </c>
      <c r="D28" s="35"/>
      <c r="E28" s="33"/>
      <c r="F28" s="74">
        <v>10</v>
      </c>
      <c r="G28" s="3" t="str">
        <f>IF(OR(H9&lt;&gt;"",H10&lt;&gt;""),IF(G10&lt;&gt;"-",IF(H9&lt;H10,G9,G10),"-"),"")</f>
        <v/>
      </c>
      <c r="H28" s="35"/>
      <c r="Q28" s="71"/>
      <c r="R28" s="79"/>
      <c r="S28" s="77" t="str">
        <f>(IF(OR(P29&lt;&gt;"",P30&lt;&gt;""),IF(OR(P29&gt;P30,O30="-"),O29,O30),""))</f>
        <v/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14" t="str">
        <f>IF(OR(D14&lt;&gt;"",D15&lt;&gt;""),IF(C15&lt;&gt;"-",IF(D14&lt;D15,C14,C15),"-"),"")</f>
        <v/>
      </c>
      <c r="D29" s="36"/>
      <c r="E29" s="34"/>
      <c r="F29" s="75"/>
      <c r="G29" s="14" t="str">
        <f>(IF(OR(D28&lt;&gt;"",D29&lt;&gt;""),IF(OR(D28&gt;D29,C29="-"),C28,C29),""))</f>
        <v/>
      </c>
      <c r="H29" s="36"/>
      <c r="I29" s="30"/>
      <c r="J29" s="16"/>
      <c r="K29" s="2" t="str">
        <f>(IF(OR(H28&lt;&gt;"",H29&lt;&gt;""),IF(OR(H28&gt;H29,G29="-"),G28,G29),""))</f>
        <v/>
      </c>
      <c r="L29" s="35"/>
      <c r="M29" s="33"/>
      <c r="N29" s="24">
        <v>14</v>
      </c>
      <c r="O29" s="3" t="str">
        <f>IF(OR(L15&lt;&gt;"",L16&lt;&gt;""),IF(K16&lt;&gt;"-",IF(L15&lt;L16,K15,K16),"-"),"")</f>
        <v/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 t="str">
        <f>IF(OR(D16&lt;&gt;"",D17&lt;&gt;""),IF(C17&lt;&gt;"-",IF(D16&lt;D17,C16,C17),"-"),"")</f>
        <v/>
      </c>
      <c r="D30" s="35"/>
      <c r="E30" s="33"/>
      <c r="F30" s="74">
        <v>9</v>
      </c>
      <c r="G30" s="3" t="str">
        <f>IF(OR(H5&lt;&gt;"",H6&lt;&gt;""),IF(G6&lt;&gt;"-",IF(H5&lt;H6,G5,G6),"-"),"")</f>
        <v/>
      </c>
      <c r="H30" s="35"/>
      <c r="I30" s="26"/>
      <c r="J30" s="18"/>
      <c r="K30" s="12" t="str">
        <f>(IF(OR(H30&lt;&gt;"",H31&lt;&gt;""),IF(OR(H30&gt;H31,G31="-"),G30,G31),""))</f>
        <v/>
      </c>
      <c r="L30" s="36"/>
      <c r="M30" s="34"/>
      <c r="N30" s="28"/>
      <c r="O30" s="14" t="str">
        <f>(IF(OR(L29&lt;&gt;"",L30&lt;&gt;""),IF(OR(L29&gt;L30,K30="-"),K29,K30),""))</f>
        <v/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14" t="str">
        <f>IF(OR(D18&lt;&gt;"",D19&lt;&gt;""),IF(C19&lt;&gt;"-",IF(D18&lt;D19,C18,C19),"-"),"")</f>
        <v/>
      </c>
      <c r="D31" s="36"/>
      <c r="E31" s="34"/>
      <c r="F31" s="75"/>
      <c r="G31" s="14" t="str">
        <f>(IF(OR(D30&lt;&gt;"",D31&lt;&gt;""),IF(OR(D30&gt;D31,C31="-"),C30,C31),""))</f>
        <v/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86" t="s">
        <v>14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X33" s="21"/>
      <c r="Y33" s="21"/>
      <c r="AA33" s="38"/>
      <c r="AB33" s="38"/>
      <c r="AC33" s="38"/>
      <c r="AD33" s="38"/>
    </row>
    <row r="34" spans="3:30" ht="17.100000000000001" customHeight="1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:C26 G26 G28 G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J6" sqref="J6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>
      <c r="B3" s="104"/>
      <c r="C3" s="104"/>
      <c r="D3" s="104"/>
      <c r="F3" s="101"/>
      <c r="G3" s="101"/>
      <c r="H3" s="101"/>
      <c r="J3" s="101"/>
      <c r="K3" s="101"/>
      <c r="L3" s="101"/>
      <c r="N3" s="101"/>
      <c r="O3" s="101"/>
      <c r="P3" s="101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105"/>
      <c r="C4" s="105"/>
      <c r="D4" s="105"/>
      <c r="F4" s="102"/>
      <c r="G4" s="102"/>
      <c r="H4" s="102"/>
      <c r="J4" s="102"/>
      <c r="K4" s="102"/>
      <c r="L4" s="102"/>
      <c r="N4" s="102"/>
      <c r="O4" s="102"/>
      <c r="P4" s="102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84" t="s">
        <v>19</v>
      </c>
      <c r="C6" s="84"/>
      <c r="D6" s="84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84" t="s">
        <v>20</v>
      </c>
      <c r="H7" s="84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84" t="s">
        <v>3</v>
      </c>
      <c r="L9" s="84"/>
      <c r="N9" s="21"/>
      <c r="O9" s="93" t="s">
        <v>4</v>
      </c>
      <c r="P9" s="93"/>
      <c r="Q9" s="93"/>
      <c r="R9" s="93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94"/>
      <c r="P11" s="40"/>
      <c r="Q11" s="2"/>
      <c r="R11" s="99"/>
      <c r="S11" s="21"/>
      <c r="T11" s="21"/>
      <c r="U11" s="101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95"/>
      <c r="P12" s="41"/>
      <c r="Q12" s="12"/>
      <c r="R12" s="100"/>
      <c r="S12" s="23"/>
      <c r="T12" s="21"/>
      <c r="U12" s="101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88" t="s">
        <v>8</v>
      </c>
      <c r="C17" s="88"/>
      <c r="D17" s="88"/>
      <c r="F17" s="84" t="s">
        <v>10</v>
      </c>
      <c r="G17" s="84"/>
      <c r="H17" s="84"/>
      <c r="K17" s="84" t="s">
        <v>11</v>
      </c>
      <c r="L17" s="84"/>
      <c r="N17" s="85" t="s">
        <v>12</v>
      </c>
      <c r="O17" s="85"/>
      <c r="P17" s="85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86" t="s">
        <v>14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61"/>
      <c r="T26" s="21"/>
      <c r="V26" s="53"/>
      <c r="W26" s="53"/>
      <c r="X26" s="39"/>
      <c r="Y26" s="39"/>
    </row>
    <row r="27" spans="2:30" ht="15.6" customHeight="1"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61"/>
      <c r="T27" s="21"/>
      <c r="U27" s="21"/>
      <c r="V27" s="53"/>
      <c r="W27" s="53"/>
      <c r="X27" s="39"/>
      <c r="Y27" s="39"/>
    </row>
    <row r="28" spans="2:30" ht="15.6" customHeight="1"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2016-01-13T10:32:13Z</cp:lastPrinted>
  <dcterms:created xsi:type="dcterms:W3CDTF">2016-01-13T07:30:06Z</dcterms:created>
  <dcterms:modified xsi:type="dcterms:W3CDTF">2016-08-31T09:47:51Z</dcterms:modified>
</cp:coreProperties>
</file>