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760"/>
  </bookViews>
  <sheets>
    <sheet name="32er Feld" sheetId="1" r:id="rId1"/>
    <sheet name="16er Feld" sheetId="2" r:id="rId2"/>
    <sheet name="8er Feld" sheetId="3" r:id="rId3"/>
  </sheets>
  <calcPr calcId="125725"/>
</workbook>
</file>

<file path=xl/calcChain.xml><?xml version="1.0" encoding="utf-8"?>
<calcChain xmlns="http://schemas.openxmlformats.org/spreadsheetml/2006/main">
  <c r="V11" i="2"/>
  <c r="V12"/>
  <c r="V20"/>
  <c r="V19"/>
  <c r="S28"/>
  <c r="S27"/>
  <c r="O30"/>
  <c r="O26"/>
  <c r="O29"/>
  <c r="O25"/>
  <c r="K30"/>
  <c r="K29"/>
  <c r="K26"/>
  <c r="K25"/>
  <c r="G31"/>
  <c r="G25"/>
  <c r="G30"/>
  <c r="G28"/>
  <c r="G26"/>
  <c r="G24"/>
  <c r="C31"/>
  <c r="C30"/>
  <c r="C29"/>
  <c r="G29" s="1"/>
  <c r="C28"/>
  <c r="C27"/>
  <c r="G27" s="1"/>
  <c r="C26"/>
  <c r="C25"/>
  <c r="C24"/>
  <c r="S12"/>
  <c r="K16"/>
  <c r="G6"/>
  <c r="G17"/>
  <c r="G13"/>
  <c r="G10"/>
  <c r="G9"/>
  <c r="G18"/>
  <c r="G14"/>
  <c r="G5"/>
  <c r="K15" l="1"/>
  <c r="O12"/>
  <c r="K8"/>
  <c r="K7"/>
  <c r="G34" i="1"/>
  <c r="G5"/>
  <c r="O11" i="2" l="1"/>
  <c r="S11" s="1"/>
  <c r="G6" i="1"/>
  <c r="G52" l="1"/>
  <c r="K7"/>
  <c r="G9"/>
  <c r="K8" s="1"/>
  <c r="G10"/>
  <c r="G13"/>
  <c r="G14"/>
  <c r="G48" s="1"/>
  <c r="G17"/>
  <c r="K16" s="1"/>
  <c r="G18"/>
  <c r="G46" s="1"/>
  <c r="G21"/>
  <c r="G22"/>
  <c r="K23" s="1"/>
  <c r="O51" s="1"/>
  <c r="G25"/>
  <c r="G26"/>
  <c r="G29"/>
  <c r="K31" s="1"/>
  <c r="G30"/>
  <c r="G40" s="1"/>
  <c r="K40" s="1"/>
  <c r="C53"/>
  <c r="C52"/>
  <c r="C51"/>
  <c r="C50"/>
  <c r="G51" s="1"/>
  <c r="C49"/>
  <c r="G49" s="1"/>
  <c r="C48"/>
  <c r="C47"/>
  <c r="C46"/>
  <c r="C45"/>
  <c r="C44"/>
  <c r="C43"/>
  <c r="G43" s="1"/>
  <c r="C42"/>
  <c r="C41"/>
  <c r="C40"/>
  <c r="C39"/>
  <c r="G39" s="1"/>
  <c r="K39" s="1"/>
  <c r="C38"/>
  <c r="G33"/>
  <c r="G38" s="1"/>
  <c r="G50"/>
  <c r="G53" l="1"/>
  <c r="K32"/>
  <c r="O47" s="1"/>
  <c r="K24"/>
  <c r="O27" s="1"/>
  <c r="W41" s="1"/>
  <c r="W34" s="1"/>
  <c r="W27" s="1"/>
  <c r="G42"/>
  <c r="G47"/>
  <c r="K47" s="1"/>
  <c r="G44"/>
  <c r="G45"/>
  <c r="K44" s="1"/>
  <c r="K15"/>
  <c r="O12" s="1"/>
  <c r="S19" s="1"/>
  <c r="W26" s="1"/>
  <c r="O39"/>
  <c r="G41"/>
  <c r="O43"/>
  <c r="S42" s="1"/>
  <c r="O11"/>
  <c r="W49" s="1"/>
  <c r="W35" s="1"/>
  <c r="K51"/>
  <c r="O52" s="1"/>
  <c r="S50" s="1"/>
  <c r="K52"/>
  <c r="O40"/>
  <c r="K48"/>
  <c r="K43"/>
  <c r="O44" s="1"/>
  <c r="O28" l="1"/>
  <c r="S20" s="1"/>
  <c r="W19" s="1"/>
  <c r="O48"/>
  <c r="S49" s="1"/>
  <c r="W50" s="1"/>
  <c r="S41"/>
  <c r="W42" s="1"/>
  <c r="Z19"/>
</calcChain>
</file>

<file path=xl/sharedStrings.xml><?xml version="1.0" encoding="utf-8"?>
<sst xmlns="http://schemas.openxmlformats.org/spreadsheetml/2006/main" count="113" uniqueCount="58">
  <si>
    <t>Hauptrunde 1</t>
  </si>
  <si>
    <t>Hauptrunde 2</t>
  </si>
  <si>
    <t>Hauptrunde 3</t>
  </si>
  <si>
    <t>Halbfinale</t>
  </si>
  <si>
    <t>Finale</t>
  </si>
  <si>
    <t>Platz 25 - 32</t>
  </si>
  <si>
    <t>Platz 17 - 24</t>
  </si>
  <si>
    <t>Platz 13 - 16</t>
  </si>
  <si>
    <t>Platz 7 - 8</t>
  </si>
  <si>
    <t>Platz 9 - 12</t>
  </si>
  <si>
    <t>Platz 5 - 6</t>
  </si>
  <si>
    <t>Platz 4</t>
  </si>
  <si>
    <t>Platz 3</t>
  </si>
  <si>
    <t xml:space="preserve">Shakespeare Dartists - Montagsturnier </t>
  </si>
  <si>
    <t>Specials: ab HS 171, HF 100, BF, LD 19</t>
  </si>
  <si>
    <t>Datum</t>
  </si>
  <si>
    <t>Beginn</t>
  </si>
  <si>
    <t>Leitung</t>
  </si>
  <si>
    <t>Modus</t>
  </si>
  <si>
    <t xml:space="preserve">Hauptrunde </t>
  </si>
  <si>
    <t xml:space="preserve">Viertelfinale </t>
  </si>
  <si>
    <t>Beginn: 19:30 Uhr</t>
  </si>
  <si>
    <t>Leitung: Björn</t>
  </si>
  <si>
    <t>Datum: XX.XX.2016</t>
  </si>
  <si>
    <t>Modus: HR best of 5, VR best of 5</t>
  </si>
  <si>
    <t>Daniel S.</t>
  </si>
  <si>
    <t>Chrischi</t>
  </si>
  <si>
    <t>Mücke</t>
  </si>
  <si>
    <t>Marc L.</t>
  </si>
  <si>
    <t>Alex</t>
  </si>
  <si>
    <t>Sebastian</t>
  </si>
  <si>
    <t>Wolfgang</t>
  </si>
  <si>
    <t>Andreas S.</t>
  </si>
  <si>
    <t>Headshot</t>
  </si>
  <si>
    <t>Tzmarty</t>
  </si>
  <si>
    <t>Bjarne</t>
  </si>
  <si>
    <t>Björn</t>
  </si>
  <si>
    <t>Frankie Bee</t>
  </si>
  <si>
    <t>Arsen</t>
  </si>
  <si>
    <t>Daniel A.</t>
  </si>
  <si>
    <t>Hermann</t>
  </si>
  <si>
    <t>Stephan</t>
  </si>
  <si>
    <t>Kai</t>
  </si>
  <si>
    <t>Norman</t>
  </si>
  <si>
    <t>Nils</t>
  </si>
  <si>
    <t>Karol</t>
  </si>
  <si>
    <t xml:space="preserve"> - - - - </t>
  </si>
  <si>
    <t>x</t>
  </si>
  <si>
    <t>Datum: 14.11.2016</t>
  </si>
  <si>
    <t>Modus:  HR best of 5, VR best of 5</t>
  </si>
  <si>
    <t>Kai: 180, 180, LD 16, LD 17, LD 19,     LD 19</t>
  </si>
  <si>
    <t>Daniel S.: 180, LD 19</t>
  </si>
  <si>
    <t>Wolfgang: HF 127, LD 17</t>
  </si>
  <si>
    <t>Mücke: 180, LD 17, LD 17, LD 18</t>
  </si>
  <si>
    <t>Arsen: LD 16, LD 17</t>
  </si>
  <si>
    <t>Sebstian: HS 174, LD 19</t>
  </si>
  <si>
    <t>Hermann: HF 100</t>
  </si>
  <si>
    <t>Bjarne: 180, 180, LD 19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</si>
</sst>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36"/>
      <color theme="1"/>
      <name val="Old English Text MT"/>
      <family val="4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48"/>
      <color theme="1"/>
      <name val="Brush Script MT"/>
      <family val="4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28574</xdr:colOff>
      <xdr:row>30</xdr:row>
      <xdr:rowOff>133350</xdr:rowOff>
    </xdr:from>
    <xdr:to>
      <xdr:col>30</xdr:col>
      <xdr:colOff>1171574</xdr:colOff>
      <xdr:row>52</xdr:row>
      <xdr:rowOff>9525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99" y="6000750"/>
          <a:ext cx="260032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304800</xdr:colOff>
      <xdr:row>24</xdr:row>
      <xdr:rowOff>85725</xdr:rowOff>
    </xdr:from>
    <xdr:to>
      <xdr:col>26</xdr:col>
      <xdr:colOff>104775</xdr:colOff>
      <xdr:row>42</xdr:row>
      <xdr:rowOff>171450</xdr:rowOff>
    </xdr:to>
    <xdr:pic>
      <xdr:nvPicPr>
        <xdr:cNvPr id="3" name="Grafik 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575" y="5524500"/>
          <a:ext cx="250507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1057275</xdr:colOff>
      <xdr:row>19</xdr:row>
      <xdr:rowOff>133350</xdr:rowOff>
    </xdr:from>
    <xdr:to>
      <xdr:col>18</xdr:col>
      <xdr:colOff>142874</xdr:colOff>
      <xdr:row>31</xdr:row>
      <xdr:rowOff>19049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4591050"/>
          <a:ext cx="1809749" cy="2295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showGridLines="0" tabSelected="1" topLeftCell="I1" zoomScaleNormal="100" workbookViewId="0">
      <selection activeCell="AC25" sqref="AC25:AE26"/>
    </sheetView>
  </sheetViews>
  <sheetFormatPr baseColWidth="10" defaultRowHeight="15.75"/>
  <cols>
    <col min="1" max="2" width="3.7109375" style="1" customWidth="1"/>
    <col min="3" max="3" width="12.7109375" style="1" customWidth="1"/>
    <col min="4" max="6" width="3.7109375" style="1" customWidth="1"/>
    <col min="7" max="7" width="12.7109375" style="1" customWidth="1"/>
    <col min="8" max="10" width="3.7109375" style="1" customWidth="1"/>
    <col min="11" max="11" width="12.7109375" style="1" customWidth="1"/>
    <col min="12" max="14" width="3.7109375" style="1" customWidth="1"/>
    <col min="15" max="15" width="12.7109375" style="1" customWidth="1"/>
    <col min="16" max="18" width="3.7109375" style="1" customWidth="1"/>
    <col min="19" max="19" width="12.7109375" style="1" customWidth="1"/>
    <col min="20" max="22" width="3.7109375" style="1" customWidth="1"/>
    <col min="23" max="23" width="12.7109375" style="1" customWidth="1"/>
    <col min="24" max="25" width="3.7109375" style="1" customWidth="1"/>
    <col min="26" max="26" width="12.7109375" style="1" customWidth="1"/>
    <col min="27" max="28" width="3.7109375" style="1" customWidth="1"/>
    <col min="29" max="29" width="4.5703125" style="1" customWidth="1"/>
    <col min="30" max="30" width="8.42578125" style="1" customWidth="1"/>
    <col min="31" max="31" width="24.140625" style="1" customWidth="1"/>
    <col min="32" max="32" width="22.5703125" style="1" customWidth="1"/>
    <col min="33" max="16384" width="11.42578125" style="1"/>
  </cols>
  <sheetData>
    <row r="1" spans="1:36" ht="48.75" customHeight="1">
      <c r="A1" s="77" t="s">
        <v>13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52"/>
    </row>
    <row r="2" spans="1:36" ht="14.45" customHeight="1">
      <c r="B2" s="81" t="s">
        <v>0</v>
      </c>
      <c r="C2" s="81"/>
      <c r="D2" s="81"/>
    </row>
    <row r="3" spans="1:36" ht="14.45" customHeight="1" thickBot="1">
      <c r="G3" s="81" t="s">
        <v>1</v>
      </c>
      <c r="H3" s="81"/>
      <c r="S3" s="88" t="s">
        <v>48</v>
      </c>
      <c r="T3" s="88"/>
      <c r="U3" s="88"/>
      <c r="V3" s="88"/>
      <c r="W3" s="88"/>
      <c r="Z3" s="88" t="s">
        <v>22</v>
      </c>
      <c r="AA3" s="88"/>
      <c r="AB3" s="88"/>
      <c r="AC3" s="88"/>
      <c r="AD3" s="88"/>
      <c r="AE3" s="88"/>
      <c r="AF3" s="32"/>
      <c r="AG3" s="32"/>
      <c r="AH3" s="32"/>
      <c r="AI3" s="32"/>
      <c r="AJ3" s="32"/>
    </row>
    <row r="4" spans="1:36" ht="14.45" customHeight="1" thickBot="1">
      <c r="B4" s="2">
        <v>1</v>
      </c>
      <c r="C4" s="3" t="s">
        <v>25</v>
      </c>
      <c r="D4" s="103" t="s">
        <v>47</v>
      </c>
      <c r="E4" s="5">
        <v>1</v>
      </c>
      <c r="S4" s="89"/>
      <c r="T4" s="89"/>
      <c r="U4" s="89"/>
      <c r="V4" s="89"/>
      <c r="W4" s="89"/>
      <c r="Z4" s="89"/>
      <c r="AA4" s="89"/>
      <c r="AB4" s="89"/>
      <c r="AC4" s="89"/>
      <c r="AD4" s="89"/>
      <c r="AE4" s="89"/>
      <c r="AF4" s="32"/>
      <c r="AG4" s="32"/>
      <c r="AH4" s="32"/>
      <c r="AI4" s="32"/>
      <c r="AJ4" s="32"/>
    </row>
    <row r="5" spans="1:36" ht="14.45" customHeight="1" thickBot="1">
      <c r="B5" s="6">
        <v>32</v>
      </c>
      <c r="C5" s="7" t="s">
        <v>46</v>
      </c>
      <c r="D5" s="8"/>
      <c r="E5" s="9"/>
      <c r="F5" s="10"/>
      <c r="G5" s="2" t="str">
        <f>(IF(OR(D4&lt;&gt;"",D5&lt;&gt;""),IF(OR(D4&gt;D5,C5="-"),C4,C5),""))</f>
        <v>Daniel S.</v>
      </c>
      <c r="H5" s="64">
        <v>3</v>
      </c>
      <c r="I5" s="11">
        <v>17</v>
      </c>
      <c r="K5" s="81" t="s">
        <v>2</v>
      </c>
      <c r="L5" s="81"/>
      <c r="S5" s="88" t="s">
        <v>21</v>
      </c>
      <c r="T5" s="88"/>
      <c r="U5" s="88"/>
      <c r="V5" s="88"/>
      <c r="W5" s="88"/>
      <c r="Z5" s="88" t="s">
        <v>49</v>
      </c>
      <c r="AA5" s="88"/>
      <c r="AB5" s="88"/>
      <c r="AC5" s="88"/>
      <c r="AD5" s="88"/>
      <c r="AE5" s="88"/>
      <c r="AF5" s="32"/>
      <c r="AG5" s="32"/>
      <c r="AH5" s="32"/>
      <c r="AI5" s="32"/>
      <c r="AJ5" s="32"/>
    </row>
    <row r="6" spans="1:36" ht="14.45" customHeight="1" thickBot="1">
      <c r="B6" s="2">
        <v>16</v>
      </c>
      <c r="C6" s="3" t="s">
        <v>26</v>
      </c>
      <c r="D6" s="4">
        <v>0</v>
      </c>
      <c r="E6" s="5">
        <v>2</v>
      </c>
      <c r="F6" s="8"/>
      <c r="G6" s="12" t="str">
        <f>(IF(OR(D6&lt;&gt;"",D7&lt;&gt;""),IF(OR(D6&gt;D7,C7="-"),C6,C7),""))</f>
        <v>Mücke</v>
      </c>
      <c r="H6" s="65">
        <v>1</v>
      </c>
      <c r="I6" s="6"/>
      <c r="S6" s="89"/>
      <c r="T6" s="89"/>
      <c r="U6" s="89"/>
      <c r="V6" s="89"/>
      <c r="W6" s="89"/>
      <c r="Z6" s="89"/>
      <c r="AA6" s="89"/>
      <c r="AB6" s="89"/>
      <c r="AC6" s="89"/>
      <c r="AD6" s="89"/>
      <c r="AE6" s="89"/>
      <c r="AF6" s="32"/>
      <c r="AG6" s="32"/>
      <c r="AH6" s="32"/>
      <c r="AI6" s="32"/>
      <c r="AJ6" s="32"/>
    </row>
    <row r="7" spans="1:36" ht="14.45" customHeight="1" thickBot="1">
      <c r="B7" s="12">
        <v>17</v>
      </c>
      <c r="C7" s="14" t="s">
        <v>27</v>
      </c>
      <c r="D7" s="13">
        <v>3</v>
      </c>
      <c r="E7" s="9"/>
      <c r="I7" s="15"/>
      <c r="J7" s="16"/>
      <c r="K7" s="2" t="str">
        <f>(IF(OR(H5&lt;&gt;"",H6&lt;&gt;""),IF(H5&gt;H6,G5,G6),""))</f>
        <v>Daniel S.</v>
      </c>
      <c r="L7" s="4">
        <v>3</v>
      </c>
      <c r="M7" s="11">
        <v>25</v>
      </c>
      <c r="AC7" s="87"/>
      <c r="AD7" s="87"/>
      <c r="AE7" s="87"/>
      <c r="AF7" s="32"/>
      <c r="AG7" s="32"/>
      <c r="AH7" s="32"/>
      <c r="AI7" s="32"/>
      <c r="AJ7" s="32"/>
    </row>
    <row r="8" spans="1:36" ht="14.45" customHeight="1" thickBot="1">
      <c r="B8" s="2">
        <v>9</v>
      </c>
      <c r="C8" s="3" t="s">
        <v>28</v>
      </c>
      <c r="D8" s="103" t="s">
        <v>47</v>
      </c>
      <c r="E8" s="17">
        <v>3</v>
      </c>
      <c r="I8" s="15"/>
      <c r="J8" s="18"/>
      <c r="K8" s="12" t="str">
        <f>(IF(OR(H9&lt;&gt;"",H10&lt;&gt;""),IF(H9&gt;H10,G9,G10),""))</f>
        <v>Alex</v>
      </c>
      <c r="L8" s="13">
        <v>0</v>
      </c>
      <c r="M8" s="6"/>
      <c r="AC8" s="83" t="s">
        <v>14</v>
      </c>
      <c r="AD8" s="83"/>
      <c r="AE8" s="83"/>
      <c r="AF8" s="32"/>
      <c r="AG8" s="32"/>
      <c r="AH8" s="32"/>
      <c r="AI8" s="32"/>
      <c r="AJ8" s="32"/>
    </row>
    <row r="9" spans="1:36" ht="14.45" customHeight="1" thickBot="1">
      <c r="B9" s="12">
        <v>24</v>
      </c>
      <c r="C9" s="14" t="s">
        <v>46</v>
      </c>
      <c r="D9" s="63"/>
      <c r="E9" s="9"/>
      <c r="F9" s="16"/>
      <c r="G9" s="2" t="str">
        <f>(IF(OR(D8&lt;&gt;"",D9&lt;&gt;""),IF(OR(D8&gt;D9,C9="-"),C8,C9),""))</f>
        <v>Marc L.</v>
      </c>
      <c r="H9" s="64">
        <v>0</v>
      </c>
      <c r="I9" s="19">
        <v>18</v>
      </c>
      <c r="M9" s="15"/>
      <c r="O9" s="81" t="s">
        <v>20</v>
      </c>
      <c r="P9" s="81"/>
      <c r="S9" s="53"/>
      <c r="T9" s="53"/>
      <c r="U9" s="67"/>
      <c r="V9" s="67"/>
      <c r="W9" s="67"/>
      <c r="X9" s="67"/>
      <c r="Y9" s="67"/>
      <c r="Z9" s="67"/>
      <c r="AC9" s="84" t="s">
        <v>50</v>
      </c>
      <c r="AD9" s="84"/>
      <c r="AE9" s="84"/>
      <c r="AF9" s="32"/>
      <c r="AG9" s="32"/>
      <c r="AH9" s="32"/>
      <c r="AI9" s="32"/>
      <c r="AJ9" s="32"/>
    </row>
    <row r="10" spans="1:36" ht="14.45" customHeight="1" thickBot="1">
      <c r="B10" s="2">
        <v>25</v>
      </c>
      <c r="C10" s="3" t="s">
        <v>46</v>
      </c>
      <c r="D10" s="4"/>
      <c r="E10" s="5">
        <v>4</v>
      </c>
      <c r="F10" s="18"/>
      <c r="G10" s="12" t="str">
        <f>(IF(OR(D10&lt;&gt;"",D11&lt;&gt;""),IF(OR(D10&lt;D11,C10="-"),C11,C10),""))</f>
        <v>Alex</v>
      </c>
      <c r="H10" s="65">
        <v>3</v>
      </c>
      <c r="I10" s="20"/>
      <c r="M10" s="15"/>
      <c r="S10" s="53"/>
      <c r="T10" s="53"/>
      <c r="U10" s="68"/>
      <c r="V10" s="68"/>
      <c r="W10" s="68"/>
      <c r="X10" s="68"/>
      <c r="Y10" s="68"/>
      <c r="Z10" s="67"/>
      <c r="AC10" s="80"/>
      <c r="AD10" s="80"/>
      <c r="AE10" s="80"/>
      <c r="AF10" s="32"/>
      <c r="AG10" s="32"/>
      <c r="AH10" s="32"/>
      <c r="AI10" s="32"/>
      <c r="AJ10" s="32"/>
    </row>
    <row r="11" spans="1:36" ht="14.45" customHeight="1" thickBot="1">
      <c r="B11" s="12">
        <v>8</v>
      </c>
      <c r="C11" s="14" t="s">
        <v>29</v>
      </c>
      <c r="D11" s="104" t="s">
        <v>47</v>
      </c>
      <c r="M11" s="15"/>
      <c r="N11" s="16"/>
      <c r="O11" s="2" t="str">
        <f>(IF(OR(L7&lt;&gt;"",L8&lt;&gt;""),IF(L7&gt;L8,K7,K8),""))</f>
        <v>Daniel S.</v>
      </c>
      <c r="P11" s="4">
        <v>3</v>
      </c>
      <c r="Q11" s="11">
        <v>29</v>
      </c>
      <c r="S11" s="68"/>
      <c r="Z11" s="67"/>
      <c r="AC11" s="79" t="s">
        <v>51</v>
      </c>
      <c r="AD11" s="79"/>
      <c r="AE11" s="79"/>
      <c r="AF11" s="32"/>
      <c r="AG11" s="32"/>
      <c r="AH11" s="32"/>
      <c r="AI11" s="32"/>
      <c r="AJ11" s="32"/>
    </row>
    <row r="12" spans="1:36" ht="14.45" customHeight="1" thickBot="1">
      <c r="B12" s="2">
        <v>6</v>
      </c>
      <c r="C12" s="3" t="s">
        <v>30</v>
      </c>
      <c r="D12" s="103" t="s">
        <v>47</v>
      </c>
      <c r="E12" s="17">
        <v>5</v>
      </c>
      <c r="M12" s="15"/>
      <c r="N12" s="18"/>
      <c r="O12" s="12" t="str">
        <f>(IF(OR(L15&lt;&gt;"",L16&lt;&gt;""),IF(L15&gt;L16,K15,K16),""))</f>
        <v>Tzmarty</v>
      </c>
      <c r="P12" s="13">
        <v>1</v>
      </c>
      <c r="Q12" s="6"/>
      <c r="S12" s="67"/>
      <c r="AC12" s="80"/>
      <c r="AD12" s="80"/>
      <c r="AE12" s="80"/>
      <c r="AF12" s="32"/>
      <c r="AG12" s="32"/>
      <c r="AH12" s="32"/>
      <c r="AI12" s="32"/>
      <c r="AJ12" s="32"/>
    </row>
    <row r="13" spans="1:36" ht="14.45" customHeight="1" thickBot="1">
      <c r="B13" s="12">
        <v>27</v>
      </c>
      <c r="C13" s="14" t="s">
        <v>46</v>
      </c>
      <c r="D13" s="13"/>
      <c r="E13" s="9"/>
      <c r="F13" s="10"/>
      <c r="G13" s="2" t="str">
        <f>(IF(OR(D12&lt;&gt;"",D13&lt;&gt;""),IF(OR(D12&gt;D13,C13="-"),C12,C13),""))</f>
        <v>Sebastian</v>
      </c>
      <c r="H13" s="64">
        <v>1</v>
      </c>
      <c r="I13" s="11">
        <v>19</v>
      </c>
      <c r="M13" s="15"/>
      <c r="Q13" s="15"/>
      <c r="AC13" s="79" t="s">
        <v>52</v>
      </c>
      <c r="AD13" s="79"/>
      <c r="AE13" s="79"/>
      <c r="AF13" s="32"/>
      <c r="AG13" s="32"/>
      <c r="AH13" s="32"/>
      <c r="AI13" s="32"/>
      <c r="AJ13" s="32"/>
    </row>
    <row r="14" spans="1:36" ht="14.45" customHeight="1" thickBot="1">
      <c r="B14" s="2">
        <v>11</v>
      </c>
      <c r="C14" s="3" t="s">
        <v>31</v>
      </c>
      <c r="D14" s="103" t="s">
        <v>47</v>
      </c>
      <c r="E14" s="5">
        <v>6</v>
      </c>
      <c r="F14" s="8"/>
      <c r="G14" s="12" t="str">
        <f>(IF(OR(D14&lt;&gt;"",D15&lt;&gt;""),IF(OR(D14&gt;D15,C15="-"),C14,C15),""))</f>
        <v>Wolfgang</v>
      </c>
      <c r="H14" s="65">
        <v>3</v>
      </c>
      <c r="I14" s="6"/>
      <c r="M14" s="15"/>
      <c r="Q14" s="15"/>
      <c r="AC14" s="80"/>
      <c r="AD14" s="80"/>
      <c r="AE14" s="80"/>
      <c r="AF14" s="32"/>
      <c r="AG14" s="32"/>
      <c r="AH14" s="32"/>
      <c r="AI14" s="32"/>
      <c r="AJ14" s="32"/>
    </row>
    <row r="15" spans="1:36" ht="14.45" customHeight="1" thickBot="1">
      <c r="B15" s="12">
        <v>22</v>
      </c>
      <c r="C15" s="14" t="s">
        <v>46</v>
      </c>
      <c r="D15" s="13"/>
      <c r="I15" s="15"/>
      <c r="J15" s="16"/>
      <c r="K15" s="2" t="str">
        <f>(IF(OR(H13&lt;&gt;"",H14&lt;&gt;""),IF(H13&gt;H14,G13,G14),""))</f>
        <v>Wolfgang</v>
      </c>
      <c r="L15" s="4">
        <v>2</v>
      </c>
      <c r="M15" s="19">
        <v>26</v>
      </c>
      <c r="Q15" s="15"/>
      <c r="AC15" s="78" t="s">
        <v>53</v>
      </c>
      <c r="AD15" s="78"/>
      <c r="AE15" s="78"/>
      <c r="AF15" s="32"/>
      <c r="AG15" s="32"/>
      <c r="AH15" s="32"/>
      <c r="AI15" s="32"/>
      <c r="AJ15" s="32"/>
    </row>
    <row r="16" spans="1:36" ht="14.45" customHeight="1" thickBot="1">
      <c r="B16" s="2">
        <v>13</v>
      </c>
      <c r="C16" s="3" t="s">
        <v>32</v>
      </c>
      <c r="D16" s="4">
        <v>2</v>
      </c>
      <c r="E16" s="17">
        <v>7</v>
      </c>
      <c r="I16" s="15"/>
      <c r="J16" s="18"/>
      <c r="K16" s="12" t="str">
        <f>(IF(OR(H17&lt;&gt;"",H18&lt;&gt;""),IF(H17&gt;H18,G17,G18),""))</f>
        <v>Tzmarty</v>
      </c>
      <c r="L16" s="13">
        <v>3</v>
      </c>
      <c r="M16" s="20"/>
      <c r="Q16" s="15"/>
      <c r="W16" s="90" t="s">
        <v>4</v>
      </c>
      <c r="X16" s="90"/>
      <c r="Y16" s="90"/>
      <c r="Z16" s="90"/>
      <c r="AC16" s="78"/>
      <c r="AD16" s="78"/>
      <c r="AE16" s="78"/>
    </row>
    <row r="17" spans="2:31" ht="14.45" customHeight="1" thickBot="1">
      <c r="B17" s="12">
        <v>20</v>
      </c>
      <c r="C17" s="14" t="s">
        <v>33</v>
      </c>
      <c r="D17" s="13">
        <v>3</v>
      </c>
      <c r="E17" s="9"/>
      <c r="F17" s="16"/>
      <c r="G17" s="2" t="str">
        <f>(IF(OR(D16&lt;&gt;"",D17&lt;&gt;""),IF(OR(D16&gt;D17,C17="-"),C16,C17),""))</f>
        <v>Headshot</v>
      </c>
      <c r="H17" s="64">
        <v>1</v>
      </c>
      <c r="I17" s="19">
        <v>20</v>
      </c>
      <c r="Q17" s="15"/>
      <c r="S17" s="81" t="s">
        <v>3</v>
      </c>
      <c r="T17" s="81"/>
      <c r="W17" s="90"/>
      <c r="X17" s="90"/>
      <c r="Y17" s="90"/>
      <c r="Z17" s="90"/>
      <c r="AC17" s="78" t="s">
        <v>54</v>
      </c>
      <c r="AD17" s="78"/>
      <c r="AE17" s="78"/>
    </row>
    <row r="18" spans="2:31" ht="14.45" customHeight="1" thickBot="1">
      <c r="B18" s="2">
        <v>29</v>
      </c>
      <c r="C18" s="3" t="s">
        <v>46</v>
      </c>
      <c r="D18" s="4"/>
      <c r="E18" s="5">
        <v>8</v>
      </c>
      <c r="F18" s="18"/>
      <c r="G18" s="12" t="str">
        <f>(IF(OR(D18&lt;&gt;"",D19&lt;&gt;""),IF(OR(D18&lt;D19,C18="-"),C19,C18),""))</f>
        <v>Tzmarty</v>
      </c>
      <c r="H18" s="65">
        <v>3</v>
      </c>
      <c r="I18" s="20"/>
      <c r="Q18" s="15"/>
      <c r="AC18" s="78"/>
      <c r="AD18" s="78"/>
      <c r="AE18" s="78"/>
    </row>
    <row r="19" spans="2:31" ht="14.45" customHeight="1" thickBot="1">
      <c r="B19" s="12">
        <v>4</v>
      </c>
      <c r="C19" s="14" t="s">
        <v>34</v>
      </c>
      <c r="D19" s="104" t="s">
        <v>47</v>
      </c>
      <c r="Q19" s="15"/>
      <c r="R19" s="16"/>
      <c r="S19" s="2" t="str">
        <f>(IF(OR(P11&lt;&gt;"",P12&lt;&gt;""),IF(P11&gt;P12,O11,O12),""))</f>
        <v>Daniel S.</v>
      </c>
      <c r="T19" s="4">
        <v>0</v>
      </c>
      <c r="U19" s="54">
        <v>31</v>
      </c>
      <c r="V19" s="55"/>
      <c r="W19" s="91" t="str">
        <f>(IF(OR(T19&lt;&gt;"",T20&lt;&gt;""),IF(T19&gt;T20,S19,S20),""))</f>
        <v>Kai</v>
      </c>
      <c r="X19" s="4">
        <v>3</v>
      </c>
      <c r="Y19" s="2">
        <v>0</v>
      </c>
      <c r="Z19" s="93" t="str">
        <f>(IF(OR(X26&lt;&gt;"",X27&lt;&gt;""),IF(X26&gt;X27,W26,W27),""))</f>
        <v>Daniel S.</v>
      </c>
      <c r="AA19" s="21"/>
      <c r="AB19" s="21"/>
      <c r="AC19" s="78" t="s">
        <v>55</v>
      </c>
      <c r="AD19" s="78"/>
      <c r="AE19" s="78"/>
    </row>
    <row r="20" spans="2:31" ht="14.45" customHeight="1" thickBot="1">
      <c r="B20" s="2">
        <v>3</v>
      </c>
      <c r="C20" s="3" t="s">
        <v>35</v>
      </c>
      <c r="D20" s="103" t="s">
        <v>47</v>
      </c>
      <c r="E20" s="17">
        <v>9</v>
      </c>
      <c r="Q20" s="15"/>
      <c r="R20" s="18"/>
      <c r="S20" s="12" t="str">
        <f>(IF(OR(P27&lt;&gt;"",P28&lt;&gt;""),IF(P27&gt;P28,O27,O28),""))</f>
        <v>Kai</v>
      </c>
      <c r="T20" s="13">
        <v>3</v>
      </c>
      <c r="U20" s="20"/>
      <c r="V20" s="22"/>
      <c r="W20" s="92"/>
      <c r="X20" s="13"/>
      <c r="Y20" s="12"/>
      <c r="Z20" s="94"/>
      <c r="AA20" s="23"/>
      <c r="AB20" s="21"/>
      <c r="AC20" s="78"/>
      <c r="AD20" s="78"/>
      <c r="AE20" s="78"/>
    </row>
    <row r="21" spans="2:31" ht="14.45" customHeight="1" thickBot="1">
      <c r="B21" s="12">
        <v>30</v>
      </c>
      <c r="C21" s="14" t="s">
        <v>46</v>
      </c>
      <c r="D21" s="13"/>
      <c r="E21" s="9"/>
      <c r="F21" s="16"/>
      <c r="G21" s="2" t="str">
        <f>(IF(OR(D20&lt;&gt;"",D21&lt;&gt;""),IF(OR(D20&gt;D21,C21="-"),C20,C21),""))</f>
        <v>Bjarne</v>
      </c>
      <c r="H21" s="64">
        <v>3</v>
      </c>
      <c r="I21" s="11">
        <v>21</v>
      </c>
      <c r="Q21" s="15"/>
      <c r="AA21" s="15"/>
      <c r="AB21" s="21"/>
      <c r="AC21" s="78" t="s">
        <v>56</v>
      </c>
      <c r="AD21" s="78"/>
      <c r="AE21" s="78"/>
    </row>
    <row r="22" spans="2:31" ht="14.45" customHeight="1" thickBot="1">
      <c r="B22" s="2">
        <v>14</v>
      </c>
      <c r="C22" s="3" t="s">
        <v>36</v>
      </c>
      <c r="D22" s="4">
        <v>3</v>
      </c>
      <c r="E22" s="5">
        <v>10</v>
      </c>
      <c r="F22" s="18"/>
      <c r="G22" s="12" t="str">
        <f>(IF(OR(D22&lt;&gt;"",D23&lt;&gt;""),IF(OR(D22&gt;D23,C23="-"),C22,C23),""))</f>
        <v>Björn</v>
      </c>
      <c r="H22" s="65">
        <v>0</v>
      </c>
      <c r="I22" s="6"/>
      <c r="Q22" s="15"/>
      <c r="AA22" s="15"/>
      <c r="AB22" s="21"/>
      <c r="AC22" s="78"/>
      <c r="AD22" s="78"/>
      <c r="AE22" s="78"/>
    </row>
    <row r="23" spans="2:31" ht="14.45" customHeight="1" thickBot="1">
      <c r="B23" s="12">
        <v>19</v>
      </c>
      <c r="C23" s="14" t="s">
        <v>37</v>
      </c>
      <c r="D23" s="13">
        <v>0</v>
      </c>
      <c r="I23" s="15"/>
      <c r="J23" s="16"/>
      <c r="K23" s="2" t="str">
        <f>(IF(OR(H21&lt;&gt;"",H22&lt;&gt;""),IF(H21&gt;H22,G21,G22),""))</f>
        <v>Bjarne</v>
      </c>
      <c r="L23" s="4">
        <v>1</v>
      </c>
      <c r="M23" s="11">
        <v>27</v>
      </c>
      <c r="Q23" s="15"/>
      <c r="AA23" s="15"/>
      <c r="AB23" s="21"/>
      <c r="AC23" s="78" t="s">
        <v>57</v>
      </c>
      <c r="AD23" s="78"/>
      <c r="AE23" s="78"/>
    </row>
    <row r="24" spans="2:31" ht="14.45" customHeight="1" thickBot="1">
      <c r="B24" s="2">
        <v>12</v>
      </c>
      <c r="C24" s="3" t="s">
        <v>38</v>
      </c>
      <c r="D24" s="4">
        <v>3</v>
      </c>
      <c r="E24" s="17">
        <v>11</v>
      </c>
      <c r="I24" s="15"/>
      <c r="J24" s="18"/>
      <c r="K24" s="12" t="str">
        <f>(IF(OR(H25&lt;&gt;"",H26&lt;&gt;""),IF(H25&gt;H26,G25,G26),""))</f>
        <v>Arsen</v>
      </c>
      <c r="L24" s="13">
        <v>3</v>
      </c>
      <c r="M24" s="6"/>
      <c r="Q24" s="15"/>
      <c r="V24" s="82" t="s">
        <v>12</v>
      </c>
      <c r="W24" s="82"/>
      <c r="X24" s="82"/>
      <c r="AA24" s="15"/>
      <c r="AB24" s="21"/>
      <c r="AC24" s="78"/>
      <c r="AD24" s="78"/>
      <c r="AE24" s="78"/>
    </row>
    <row r="25" spans="2:31" ht="14.45" customHeight="1" thickBot="1">
      <c r="B25" s="12">
        <v>21</v>
      </c>
      <c r="C25" s="14" t="s">
        <v>39</v>
      </c>
      <c r="D25" s="13">
        <v>0</v>
      </c>
      <c r="E25" s="9"/>
      <c r="F25" s="16"/>
      <c r="G25" s="2" t="str">
        <f>(IF(OR(D24&lt;&gt;"",D25&lt;&gt;""),IF(OR(D24&gt;D25,C25="-"),C24,C25),""))</f>
        <v>Arsen</v>
      </c>
      <c r="H25" s="64">
        <v>3</v>
      </c>
      <c r="I25" s="19">
        <v>22</v>
      </c>
      <c r="M25" s="15"/>
      <c r="O25" s="81"/>
      <c r="P25" s="81"/>
      <c r="Q25" s="15"/>
      <c r="AA25" s="15"/>
      <c r="AB25" s="21"/>
      <c r="AC25" s="78"/>
      <c r="AD25" s="78"/>
      <c r="AE25" s="78"/>
    </row>
    <row r="26" spans="2:31" ht="14.45" customHeight="1" thickBot="1">
      <c r="B26" s="2">
        <v>28</v>
      </c>
      <c r="C26" s="3" t="s">
        <v>46</v>
      </c>
      <c r="D26" s="4"/>
      <c r="E26" s="5">
        <v>12</v>
      </c>
      <c r="F26" s="18"/>
      <c r="G26" s="12" t="str">
        <f>(IF(OR(D26&lt;&gt;"",D27&lt;&gt;""),IF(OR(D26&lt;D27,C26="-"),C27,C26),""))</f>
        <v>Hermann</v>
      </c>
      <c r="H26" s="65">
        <v>0</v>
      </c>
      <c r="I26" s="20"/>
      <c r="M26" s="15"/>
      <c r="Q26" s="15"/>
      <c r="V26" s="24">
        <v>31</v>
      </c>
      <c r="W26" s="3" t="str">
        <f>(IF(OR(T19&lt;&gt;"",T20&lt;&gt;""),IF(T19&lt;T20,S19,S20),""))</f>
        <v>Daniel S.</v>
      </c>
      <c r="X26" s="4">
        <v>3</v>
      </c>
      <c r="Y26" s="25"/>
      <c r="Z26" s="26"/>
      <c r="AA26" s="27"/>
      <c r="AB26" s="21"/>
      <c r="AC26" s="78"/>
      <c r="AD26" s="78"/>
      <c r="AE26" s="78"/>
    </row>
    <row r="27" spans="2:31" ht="14.45" customHeight="1" thickBot="1">
      <c r="B27" s="12">
        <v>5</v>
      </c>
      <c r="C27" s="14" t="s">
        <v>40</v>
      </c>
      <c r="D27" s="104" t="s">
        <v>47</v>
      </c>
      <c r="M27" s="15"/>
      <c r="N27" s="16"/>
      <c r="O27" s="2" t="str">
        <f>(IF(OR(L23&lt;&gt;"",L24&lt;&gt;""),IF(L23&gt;L24,K23,K24),""))</f>
        <v>Arsen</v>
      </c>
      <c r="P27" s="4">
        <v>2</v>
      </c>
      <c r="Q27" s="19">
        <v>30</v>
      </c>
      <c r="U27" s="18"/>
      <c r="V27" s="28"/>
      <c r="W27" s="14" t="str">
        <f>(IF(OR(X34&lt;&gt;"",X35&lt;&gt;""),IF(X34&gt;X35,W34,W35),""))</f>
        <v>Tzmarty</v>
      </c>
      <c r="X27" s="13">
        <v>2</v>
      </c>
      <c r="AC27" s="79"/>
      <c r="AD27" s="79"/>
      <c r="AE27" s="79"/>
    </row>
    <row r="28" spans="2:31" ht="14.45" customHeight="1" thickBot="1">
      <c r="B28" s="2">
        <v>26</v>
      </c>
      <c r="C28" s="3" t="s">
        <v>46</v>
      </c>
      <c r="D28" s="4"/>
      <c r="E28" s="17">
        <v>13</v>
      </c>
      <c r="M28" s="15"/>
      <c r="N28" s="18"/>
      <c r="O28" s="12" t="str">
        <f>(IF(OR(L31&lt;&gt;"",L32&lt;&gt;""),IF(L31&gt;L32,K31,K32),""))</f>
        <v>Kai</v>
      </c>
      <c r="P28" s="13">
        <v>3</v>
      </c>
      <c r="Q28" s="20"/>
      <c r="U28" s="29"/>
      <c r="AC28" s="80"/>
      <c r="AD28" s="80"/>
      <c r="AE28" s="80"/>
    </row>
    <row r="29" spans="2:31" ht="14.45" customHeight="1" thickBot="1">
      <c r="B29" s="12">
        <v>7</v>
      </c>
      <c r="C29" s="14" t="s">
        <v>41</v>
      </c>
      <c r="D29" s="104" t="s">
        <v>47</v>
      </c>
      <c r="E29" s="30"/>
      <c r="F29" s="16"/>
      <c r="G29" s="2" t="str">
        <f>(IF(OR(D28&lt;&gt;"",D29&lt;&gt;""),IF(OR(D28&lt;D29,C28="-"),C29,C28),""))</f>
        <v>Stephan</v>
      </c>
      <c r="H29" s="64">
        <v>1</v>
      </c>
      <c r="I29" s="11">
        <v>23</v>
      </c>
      <c r="M29" s="15"/>
      <c r="U29" s="29"/>
      <c r="AC29" s="79"/>
      <c r="AD29" s="79"/>
      <c r="AE29" s="79"/>
    </row>
    <row r="30" spans="2:31" ht="14.45" customHeight="1" thickBot="1">
      <c r="B30" s="2">
        <v>10</v>
      </c>
      <c r="C30" s="3" t="s">
        <v>42</v>
      </c>
      <c r="D30" s="103" t="s">
        <v>47</v>
      </c>
      <c r="E30" s="5">
        <v>14</v>
      </c>
      <c r="F30" s="18"/>
      <c r="G30" s="12" t="str">
        <f>(IF(OR(D30&lt;&gt;"",D31&lt;&gt;""),IF(OR(D30&gt;D31,C31="-"),C30,C31),""))</f>
        <v>Kai</v>
      </c>
      <c r="H30" s="65">
        <v>3</v>
      </c>
      <c r="I30" s="6"/>
      <c r="M30" s="15"/>
      <c r="U30" s="16"/>
      <c r="V30" s="26"/>
      <c r="W30" s="26"/>
      <c r="X30" s="26"/>
      <c r="Y30" s="26"/>
      <c r="AC30" s="80"/>
      <c r="AD30" s="80"/>
      <c r="AE30" s="80"/>
    </row>
    <row r="31" spans="2:31" ht="14.45" customHeight="1" thickBot="1">
      <c r="B31" s="12">
        <v>23</v>
      </c>
      <c r="C31" s="14" t="s">
        <v>46</v>
      </c>
      <c r="D31" s="13"/>
      <c r="E31" s="17"/>
      <c r="I31" s="15"/>
      <c r="J31" s="16"/>
      <c r="K31" s="2" t="str">
        <f>(IF(OR(H29&lt;&gt;"",H30&lt;&gt;""),IF(H29&gt;H30,G29,G30),""))</f>
        <v>Kai</v>
      </c>
      <c r="L31" s="4">
        <v>3</v>
      </c>
      <c r="M31" s="19">
        <v>28</v>
      </c>
      <c r="Y31" s="15"/>
    </row>
    <row r="32" spans="2:31" ht="14.45" customHeight="1" thickBot="1">
      <c r="B32" s="2">
        <v>15</v>
      </c>
      <c r="C32" s="3" t="s">
        <v>43</v>
      </c>
      <c r="D32" s="4">
        <v>3</v>
      </c>
      <c r="E32" s="17">
        <v>15</v>
      </c>
      <c r="I32" s="15"/>
      <c r="J32" s="18"/>
      <c r="K32" s="12" t="str">
        <f>(IF(OR(H33&lt;&gt;"",H34&lt;&gt;""),IF(H33&gt;H34,G33,G34),""))</f>
        <v>Norman</v>
      </c>
      <c r="L32" s="13">
        <v>0</v>
      </c>
      <c r="M32" s="20"/>
      <c r="W32" s="86" t="s">
        <v>11</v>
      </c>
      <c r="X32" s="86"/>
      <c r="Y32" s="15"/>
    </row>
    <row r="33" spans="2:31" ht="14.45" customHeight="1" thickBot="1">
      <c r="B33" s="12">
        <v>18</v>
      </c>
      <c r="C33" s="14" t="s">
        <v>44</v>
      </c>
      <c r="D33" s="13">
        <v>2</v>
      </c>
      <c r="E33" s="30"/>
      <c r="F33" s="16"/>
      <c r="G33" s="2" t="str">
        <f>(IF(OR(D32&lt;&gt;"",D33&lt;&gt;""),IF(OR(D32&gt;D33,C33="-"),C32,C33),""))</f>
        <v>Norman</v>
      </c>
      <c r="H33" s="64">
        <v>3</v>
      </c>
      <c r="I33" s="19">
        <v>24</v>
      </c>
      <c r="Y33" s="15"/>
    </row>
    <row r="34" spans="2:31" ht="14.45" customHeight="1" thickBot="1">
      <c r="B34" s="2">
        <v>31</v>
      </c>
      <c r="C34" s="3" t="s">
        <v>46</v>
      </c>
      <c r="D34" s="4"/>
      <c r="E34" s="5">
        <v>16</v>
      </c>
      <c r="F34" s="18"/>
      <c r="G34" s="12" t="str">
        <f>(IF(OR(D34&lt;&gt;"",D35&lt;&gt;""),IF(OR(D34&lt;D35,C34="-"),C35,C34),""))</f>
        <v>Karol</v>
      </c>
      <c r="H34" s="65">
        <v>2</v>
      </c>
      <c r="I34" s="20"/>
      <c r="W34" s="2" t="str">
        <f>(IF(OR(X41&lt;&gt;"",X42&lt;&gt;""),IF(X41&gt;X42,W41,W42),""))</f>
        <v>Wolfgang</v>
      </c>
      <c r="X34" s="4">
        <v>0</v>
      </c>
      <c r="Y34" s="31"/>
    </row>
    <row r="35" spans="2:31" ht="14.45" customHeight="1" thickBot="1">
      <c r="B35" s="12">
        <v>2</v>
      </c>
      <c r="C35" s="14" t="s">
        <v>45</v>
      </c>
      <c r="D35" s="104" t="s">
        <v>47</v>
      </c>
      <c r="E35" s="17"/>
      <c r="J35" s="105"/>
      <c r="U35" s="18"/>
      <c r="V35" s="9"/>
      <c r="W35" s="12" t="str">
        <f>(IF(OR(X49&lt;&gt;"",X50&lt;&gt;""),IF(X49&gt;X50,W49,W50),""))</f>
        <v>Tzmarty</v>
      </c>
      <c r="X35" s="13">
        <v>3</v>
      </c>
      <c r="Y35" s="20"/>
    </row>
    <row r="36" spans="2:31" ht="14.45" customHeight="1">
      <c r="U36" s="29"/>
      <c r="V36" s="21"/>
      <c r="Y36" s="21"/>
      <c r="AC36" s="32"/>
      <c r="AD36" s="32"/>
      <c r="AE36" s="32"/>
    </row>
    <row r="37" spans="2:31" ht="14.45" customHeight="1" thickBot="1">
      <c r="B37" s="85" t="s">
        <v>5</v>
      </c>
      <c r="C37" s="85"/>
      <c r="D37" s="85"/>
      <c r="F37" s="85" t="s">
        <v>6</v>
      </c>
      <c r="G37" s="85"/>
      <c r="H37" s="85"/>
      <c r="K37" s="81" t="s">
        <v>7</v>
      </c>
      <c r="L37" s="81"/>
      <c r="N37" s="81" t="s">
        <v>9</v>
      </c>
      <c r="O37" s="81"/>
      <c r="P37" s="81"/>
      <c r="U37" s="29"/>
      <c r="V37" s="21"/>
      <c r="Y37" s="21"/>
      <c r="AA37" s="32"/>
      <c r="AB37" s="38"/>
      <c r="AC37" s="32"/>
      <c r="AD37" s="32"/>
      <c r="AE37" s="32"/>
    </row>
    <row r="38" spans="2:31" ht="14.45" customHeight="1" thickBot="1">
      <c r="B38" s="24">
        <v>1</v>
      </c>
      <c r="C38" s="3" t="str">
        <f>(IF(OR(D4&lt;&gt;"",D5&lt;&gt;""),IF(C5&lt;&gt;"-",IF(D4&lt;D5,C4,C5),"-"),""))</f>
        <v xml:space="preserve"> - - - - </v>
      </c>
      <c r="D38" s="64"/>
      <c r="E38" s="33"/>
      <c r="F38" s="24">
        <v>24</v>
      </c>
      <c r="G38" s="3" t="str">
        <f>(IF(OR(H33&lt;&gt;"",H34&lt;&gt;""),IF(H33&lt;H34,G33,G34),""))</f>
        <v>Karol</v>
      </c>
      <c r="H38" s="4">
        <v>3</v>
      </c>
      <c r="U38" s="16"/>
      <c r="V38" s="26"/>
      <c r="W38" s="26"/>
      <c r="X38" s="26"/>
      <c r="Y38" s="26"/>
      <c r="AA38" s="32"/>
      <c r="AB38" s="38"/>
      <c r="AC38" s="32"/>
      <c r="AD38" s="32"/>
      <c r="AE38" s="32"/>
    </row>
    <row r="39" spans="2:31" ht="14.45" customHeight="1" thickBot="1">
      <c r="B39" s="28">
        <v>2</v>
      </c>
      <c r="C39" s="14" t="str">
        <f>(IF(OR(D6&lt;&gt;"",D7&lt;&gt;""),IF(C7&lt;&gt;"-",IF(D6&lt;D7,C6,C7),"-"),""))</f>
        <v>Chrischi</v>
      </c>
      <c r="D39" s="104" t="s">
        <v>47</v>
      </c>
      <c r="E39" s="34"/>
      <c r="F39" s="28"/>
      <c r="G39" s="14" t="str">
        <f>(IF(OR(D38&lt;&gt;"",D39&lt;&gt;""),IF(OR(D38&gt;D39,C39="-"),C38,C39),""))</f>
        <v>Chrischi</v>
      </c>
      <c r="H39" s="13">
        <v>0</v>
      </c>
      <c r="I39" s="30"/>
      <c r="J39" s="16"/>
      <c r="K39" s="2" t="str">
        <f>(IF(OR(H38&lt;&gt;"",H39&lt;&gt;""),IF(OR(H38&gt;H39,G39="-"),G38,G39),""))</f>
        <v>Karol</v>
      </c>
      <c r="L39" s="64">
        <v>3</v>
      </c>
      <c r="M39" s="33"/>
      <c r="N39" s="24">
        <v>26</v>
      </c>
      <c r="O39" s="3" t="str">
        <f>(IF(OR(L15&lt;&gt;"",L16&lt;&gt;""),IF(L15&lt;L16,K15,K16),""))</f>
        <v>Wolfgang</v>
      </c>
      <c r="P39" s="4">
        <v>3</v>
      </c>
      <c r="Q39" s="25"/>
      <c r="Y39" s="15"/>
      <c r="AA39" s="32"/>
      <c r="AB39" s="38"/>
      <c r="AC39" s="32"/>
      <c r="AD39" s="32"/>
      <c r="AE39" s="32"/>
    </row>
    <row r="40" spans="2:31" ht="14.45" customHeight="1" thickBot="1">
      <c r="B40" s="24">
        <v>3</v>
      </c>
      <c r="C40" s="3" t="str">
        <f>(IF(OR(D8&lt;&gt;"",D9&lt;&gt;""),IF(C9&lt;&gt;"-",IF(D8&lt;D9,C8,C9),"-"),""))</f>
        <v xml:space="preserve"> - - - - </v>
      </c>
      <c r="D40" s="103" t="s">
        <v>47</v>
      </c>
      <c r="E40" s="33"/>
      <c r="F40" s="24">
        <v>23</v>
      </c>
      <c r="G40" s="3" t="str">
        <f>(IF(OR(H29&lt;&gt;"",H30&lt;&gt;""),IF(H29&lt;H30,G29,G30),""))</f>
        <v>Stephan</v>
      </c>
      <c r="H40" s="103" t="s">
        <v>47</v>
      </c>
      <c r="I40" s="26"/>
      <c r="J40" s="18"/>
      <c r="K40" s="12" t="str">
        <f>(IF(OR(H40&lt;&gt;"",H41&lt;&gt;""),IF(OR(H40&gt;H41,G40="-"),G40,G41),""))</f>
        <v>Stephan</v>
      </c>
      <c r="L40" s="65">
        <v>0</v>
      </c>
      <c r="M40" s="34"/>
      <c r="N40" s="28"/>
      <c r="O40" s="14" t="str">
        <f>(IF(OR(L39&lt;&gt;"",L40&lt;&gt;""),IF(L39&gt;L40,K39,K40),""))</f>
        <v>Karol</v>
      </c>
      <c r="P40" s="13">
        <v>1</v>
      </c>
      <c r="Q40" s="6"/>
      <c r="Y40" s="15"/>
      <c r="AA40" s="32"/>
      <c r="AB40" s="38"/>
      <c r="AC40" s="32"/>
      <c r="AD40" s="32"/>
      <c r="AE40" s="32"/>
    </row>
    <row r="41" spans="2:31" ht="14.45" customHeight="1" thickBot="1">
      <c r="B41" s="28">
        <v>4</v>
      </c>
      <c r="C41" s="14" t="str">
        <f>(IF(OR(D10&lt;&gt;"",D11&lt;&gt;""),IF(C10&lt;&gt;"-",IF(D10&lt;D11,C10,C11),"-"),""))</f>
        <v xml:space="preserve"> - - - - </v>
      </c>
      <c r="D41" s="65"/>
      <c r="E41" s="34"/>
      <c r="F41" s="28"/>
      <c r="G41" s="14" t="str">
        <f>(IF(OR(D40&lt;&gt;"",D41&lt;&gt;""),IF(OR(D40&gt;D41,C41="-"),C40,C41),""))</f>
        <v xml:space="preserve"> - - - - </v>
      </c>
      <c r="H41" s="13"/>
      <c r="I41" s="17"/>
      <c r="Q41" s="15"/>
      <c r="R41" s="10"/>
      <c r="S41" s="2" t="str">
        <f>(IF(OR(P39&lt;&gt;"",P40&lt;&gt;""),IF(P39&gt;P40,O39,O40),""))</f>
        <v>Wolfgang</v>
      </c>
      <c r="T41" s="4">
        <v>3</v>
      </c>
      <c r="U41" s="33"/>
      <c r="V41" s="24">
        <v>30</v>
      </c>
      <c r="W41" s="3" t="str">
        <f>(IF(OR(P27&lt;&gt;"",P28&lt;&gt;""),IF(P27&lt;P28,O27,O28),""))</f>
        <v>Arsen</v>
      </c>
      <c r="X41" s="4">
        <v>2</v>
      </c>
      <c r="Y41" s="31"/>
      <c r="AA41" s="32"/>
      <c r="AB41" s="38"/>
      <c r="AC41" s="32"/>
      <c r="AD41" s="32"/>
      <c r="AE41" s="32"/>
    </row>
    <row r="42" spans="2:31" ht="14.45" customHeight="1" thickBot="1">
      <c r="B42" s="24">
        <v>5</v>
      </c>
      <c r="C42" s="3" t="str">
        <f>(IF(OR(D12&lt;&gt;"",D13&lt;&gt;""),IF(C13&lt;&gt;"-",IF(D12&lt;D13,C12,C13),"-"),""))</f>
        <v xml:space="preserve"> - - - - </v>
      </c>
      <c r="D42" s="103" t="s">
        <v>47</v>
      </c>
      <c r="E42" s="33"/>
      <c r="F42" s="24">
        <v>22</v>
      </c>
      <c r="G42" s="3" t="str">
        <f>(IF(OR(H25&lt;&gt;"",H26&lt;&gt;""),IF(H25&lt;H26,G25,G26),""))</f>
        <v>Hermann</v>
      </c>
      <c r="H42" s="103" t="s">
        <v>47</v>
      </c>
      <c r="Q42" s="15"/>
      <c r="R42" s="8"/>
      <c r="S42" s="12" t="str">
        <f>(IF(OR(P43&lt;&gt;"",P44&lt;&gt;""),IF(P43&gt;P44,O43,O44),""))</f>
        <v>Hermann</v>
      </c>
      <c r="T42" s="13">
        <v>2</v>
      </c>
      <c r="U42" s="34"/>
      <c r="V42" s="28"/>
      <c r="W42" s="14" t="str">
        <f>(IF(OR(T41&lt;&gt;"",T42&lt;&gt;""),IF(T41&gt;T42,S41,S42),""))</f>
        <v>Wolfgang</v>
      </c>
      <c r="X42" s="13">
        <v>3</v>
      </c>
      <c r="Y42" s="6"/>
      <c r="AA42" s="32"/>
      <c r="AB42" s="38"/>
      <c r="AC42" s="32"/>
      <c r="AD42" s="32"/>
      <c r="AE42" s="32"/>
    </row>
    <row r="43" spans="2:31" ht="14.45" customHeight="1" thickBot="1">
      <c r="B43" s="28">
        <v>6</v>
      </c>
      <c r="C43" s="14" t="str">
        <f>(IF(OR(D14&lt;&gt;"",D15&lt;&gt;""),IF(C15&lt;&gt;"-",IF(D14&lt;D15,C14,C15),"-"),""))</f>
        <v xml:space="preserve"> - - - - </v>
      </c>
      <c r="D43" s="66"/>
      <c r="E43" s="34"/>
      <c r="F43" s="28"/>
      <c r="G43" s="14" t="str">
        <f>(IF(OR(D42&lt;&gt;"",D43&lt;&gt;""),IF(OR(D42&gt;D43,C43="-"),C42,C43),""))</f>
        <v xml:space="preserve"> - - - - </v>
      </c>
      <c r="H43" s="13"/>
      <c r="I43" s="30"/>
      <c r="J43" s="16"/>
      <c r="K43" s="2" t="str">
        <f>(IF(OR(H42&lt;&gt;"",H43&lt;&gt;""),IF(OR(H42&gt;H43,G43="-"),G42,G43),""))</f>
        <v>Hermann</v>
      </c>
      <c r="L43" s="64">
        <v>3</v>
      </c>
      <c r="M43" s="33"/>
      <c r="N43" s="24">
        <v>25</v>
      </c>
      <c r="O43" s="3" t="str">
        <f>(IF(OR(L7&lt;&gt;"",L8&lt;&gt;""),IF(L7&lt;L8,K7,K8),""))</f>
        <v>Alex</v>
      </c>
      <c r="P43" s="4">
        <v>2</v>
      </c>
      <c r="Q43" s="31"/>
      <c r="Y43" s="15"/>
      <c r="AA43" s="32"/>
      <c r="AB43" s="38"/>
      <c r="AC43" s="32"/>
      <c r="AD43" s="32"/>
      <c r="AE43" s="32"/>
    </row>
    <row r="44" spans="2:31" ht="14.45" customHeight="1" thickBot="1">
      <c r="B44" s="24">
        <v>7</v>
      </c>
      <c r="C44" s="3" t="str">
        <f>(IF(OR(D16&lt;&gt;"",D17&lt;&gt;""),IF(C17&lt;&gt;"-",IF(D16&lt;D17,C16,C17),"-"),""))</f>
        <v>Andreas S.</v>
      </c>
      <c r="D44" s="103" t="s">
        <v>47</v>
      </c>
      <c r="E44" s="33"/>
      <c r="F44" s="24">
        <v>21</v>
      </c>
      <c r="G44" s="3" t="str">
        <f>(IF(OR(H21&lt;&gt;"",H22&lt;&gt;""),IF(H21&lt;H22,G21,G22),""))</f>
        <v>Björn</v>
      </c>
      <c r="H44" s="4">
        <v>1</v>
      </c>
      <c r="I44" s="26"/>
      <c r="J44" s="18"/>
      <c r="K44" s="12" t="str">
        <f>(IF(OR(H44&lt;&gt;"",H45&lt;&gt;""),IF(OR(H44&gt;H45,G45="-"),G44,G45),""))</f>
        <v>Andreas S.</v>
      </c>
      <c r="L44" s="65">
        <v>1</v>
      </c>
      <c r="M44" s="34"/>
      <c r="N44" s="28"/>
      <c r="O44" s="14" t="str">
        <f>(IF(OR(L43&lt;&gt;"",L44&lt;&gt;""),IF(L43&gt;L44,K43,K44),""))</f>
        <v>Hermann</v>
      </c>
      <c r="P44" s="13">
        <v>3</v>
      </c>
      <c r="Q44" s="20"/>
      <c r="Y44" s="15"/>
      <c r="AA44" s="32"/>
      <c r="AB44" s="38"/>
      <c r="AC44" s="32"/>
      <c r="AD44" s="32"/>
      <c r="AE44" s="32"/>
    </row>
    <row r="45" spans="2:31" ht="14.45" customHeight="1" thickBot="1">
      <c r="B45" s="28">
        <v>8</v>
      </c>
      <c r="C45" s="14" t="str">
        <f>(IF(OR(D18&lt;&gt;"",D19&lt;&gt;""),IF(C18&lt;&gt;"-",IF(D18&lt;D19,C18,C19),"-"),""))</f>
        <v xml:space="preserve"> - - - - </v>
      </c>
      <c r="D45" s="65"/>
      <c r="E45" s="34"/>
      <c r="F45" s="28"/>
      <c r="G45" s="14" t="str">
        <f>(IF(OR(D44&lt;&gt;"",D45&lt;&gt;""),IF(OR(D44&gt;D45,C45="-"),C44,C45),""))</f>
        <v>Andreas S.</v>
      </c>
      <c r="H45" s="13">
        <v>3</v>
      </c>
      <c r="R45" s="81" t="s">
        <v>8</v>
      </c>
      <c r="S45" s="81"/>
      <c r="T45" s="81"/>
      <c r="V45" s="81" t="s">
        <v>10</v>
      </c>
      <c r="W45" s="81"/>
      <c r="X45" s="81"/>
      <c r="Y45" s="15"/>
      <c r="AA45" s="32"/>
      <c r="AB45" s="38"/>
      <c r="AC45" s="32"/>
      <c r="AD45" s="32"/>
      <c r="AE45" s="32"/>
    </row>
    <row r="46" spans="2:31" ht="14.45" customHeight="1" thickBot="1">
      <c r="B46" s="24">
        <v>9</v>
      </c>
      <c r="C46" s="3" t="str">
        <f>(IF(OR(D20&lt;&gt;"",D21&lt;&gt;""),IF(C21&lt;&gt;"-",IF(D20&lt;D21,C20,C21),"-"),""))</f>
        <v xml:space="preserve"> - - - - </v>
      </c>
      <c r="D46" s="64"/>
      <c r="E46" s="33"/>
      <c r="F46" s="24">
        <v>20</v>
      </c>
      <c r="G46" s="3" t="str">
        <f>(IF(OR(H17&lt;&gt;"",H18&lt;&gt;""),IF(H17&lt;H18,G17,G18),""))</f>
        <v>Headshot</v>
      </c>
      <c r="H46" s="4">
        <v>3</v>
      </c>
      <c r="Y46" s="15"/>
      <c r="AA46" s="32"/>
      <c r="AB46" s="38"/>
      <c r="AC46" s="32"/>
      <c r="AD46" s="32"/>
      <c r="AE46" s="32"/>
    </row>
    <row r="47" spans="2:31" ht="14.45" customHeight="1" thickBot="1">
      <c r="B47" s="28">
        <v>10</v>
      </c>
      <c r="C47" s="14" t="str">
        <f>(IF(OR(D22&lt;&gt;"",D23&lt;&gt;""),IF(C23&lt;&gt;"-",IF(D22&lt;D23,C22,C23),"-"),""))</f>
        <v>Frankie Bee</v>
      </c>
      <c r="D47" s="104" t="s">
        <v>47</v>
      </c>
      <c r="E47" s="34"/>
      <c r="F47" s="28"/>
      <c r="G47" s="14" t="str">
        <f>(IF(OR(D46&lt;&gt;"",D47&lt;&gt;""),IF(OR(D46&gt;D47,C47="-"),C46,C47),""))</f>
        <v>Frankie Bee</v>
      </c>
      <c r="H47" s="13">
        <v>0</v>
      </c>
      <c r="I47" s="30"/>
      <c r="J47" s="16"/>
      <c r="K47" s="2" t="str">
        <f>(IF(OR(H46&lt;&gt;"",H47&lt;&gt;""),IF(OR(H46&gt;H47,G47="-"),G46,G47),""))</f>
        <v>Headshot</v>
      </c>
      <c r="L47" s="64">
        <v>1</v>
      </c>
      <c r="M47" s="33"/>
      <c r="N47" s="24">
        <v>28</v>
      </c>
      <c r="O47" s="3" t="str">
        <f>(IF(OR(L31&lt;&gt;"",L32&lt;&gt;""),IF(L31&lt;L32,K31,K32),""))</f>
        <v>Norman</v>
      </c>
      <c r="P47" s="4">
        <v>1</v>
      </c>
      <c r="Y47" s="15"/>
      <c r="AA47" s="32"/>
      <c r="AB47" s="38"/>
      <c r="AC47" s="32"/>
      <c r="AD47" s="32"/>
      <c r="AE47" s="32"/>
    </row>
    <row r="48" spans="2:31" ht="14.45" customHeight="1" thickBot="1">
      <c r="B48" s="24">
        <v>11</v>
      </c>
      <c r="C48" s="3" t="str">
        <f>(IF(OR(D24&lt;&gt;"",D25&lt;&gt;""),IF(C25&lt;&gt;"-",IF(D24&lt;D25,C24,C25),"-"),""))</f>
        <v>Daniel A.</v>
      </c>
      <c r="D48" s="103" t="s">
        <v>47</v>
      </c>
      <c r="E48" s="33"/>
      <c r="F48" s="24">
        <v>19</v>
      </c>
      <c r="G48" s="3" t="str">
        <f>(IF(OR(H13&lt;&gt;"",H14&lt;&gt;""),IF(H13&lt;H14,G13,G14),""))</f>
        <v>Sebastian</v>
      </c>
      <c r="H48" s="4">
        <v>3</v>
      </c>
      <c r="I48" s="26"/>
      <c r="J48" s="18"/>
      <c r="K48" s="12" t="str">
        <f>(IF(OR(H48&lt;&gt;"",H49&lt;&gt;""),IF(OR(H48&gt;H49,G49="-"),G48,G49),""))</f>
        <v>Sebastian</v>
      </c>
      <c r="L48" s="66">
        <v>3</v>
      </c>
      <c r="M48" s="34"/>
      <c r="N48" s="28"/>
      <c r="O48" s="14" t="str">
        <f>(IF(OR(L47&lt;&gt;"",L48&lt;&gt;""),IF(L47&gt;L48,K47,K48),""))</f>
        <v>Sebastian</v>
      </c>
      <c r="P48" s="13">
        <v>3</v>
      </c>
      <c r="Q48" s="6"/>
      <c r="Y48" s="15"/>
      <c r="AA48" s="32"/>
      <c r="AB48" s="38"/>
    </row>
    <row r="49" spans="2:25" ht="14.45" customHeight="1" thickBot="1">
      <c r="B49" s="28">
        <v>12</v>
      </c>
      <c r="C49" s="14" t="str">
        <f>(IF(OR(D26&lt;&gt;"",D27&lt;&gt;""),IF(C26&lt;&gt;"-",IF(D26&lt;D27,C26,C27),"-"),""))</f>
        <v xml:space="preserve"> - - - - </v>
      </c>
      <c r="D49" s="65"/>
      <c r="E49" s="34"/>
      <c r="F49" s="28"/>
      <c r="G49" s="14" t="str">
        <f>(IF(OR(D48&lt;&gt;"",D49&lt;&gt;""),IF(OR(D48&gt;D49,C49="-"),C48,C49),""))</f>
        <v>Daniel A.</v>
      </c>
      <c r="H49" s="13">
        <v>1</v>
      </c>
      <c r="Q49" s="15"/>
      <c r="R49" s="10"/>
      <c r="S49" s="2" t="str">
        <f>(IF(OR(P47&lt;&gt;"",P48&lt;&gt;""),IF(P47&gt;P48,O47,O48),""))</f>
        <v>Sebastian</v>
      </c>
      <c r="T49" s="4">
        <v>0</v>
      </c>
      <c r="U49" s="33"/>
      <c r="V49" s="24">
        <v>29</v>
      </c>
      <c r="W49" s="3" t="str">
        <f>(IF(OR(P11&lt;&gt;"",P12&lt;&gt;""),IF(P11&lt;P12,O11,O12),""))</f>
        <v>Tzmarty</v>
      </c>
      <c r="X49" s="4">
        <v>3</v>
      </c>
      <c r="Y49" s="31"/>
    </row>
    <row r="50" spans="2:25" ht="14.45" customHeight="1" thickBot="1">
      <c r="B50" s="24">
        <v>13</v>
      </c>
      <c r="C50" s="3" t="str">
        <f>(IF(OR(D28&lt;&gt;"",D29&lt;&gt;""),IF(C28&lt;&gt;"-",IF(D28&lt;D29,C28,C29),"-"),""))</f>
        <v xml:space="preserve"> - - - - </v>
      </c>
      <c r="D50" s="103" t="s">
        <v>47</v>
      </c>
      <c r="E50" s="33"/>
      <c r="F50" s="24">
        <v>18</v>
      </c>
      <c r="G50" s="3" t="str">
        <f>(IF(OR(H9&lt;&gt;"",H10&lt;&gt;""),IF(H9&lt;H10,G9,G10),""))</f>
        <v>Marc L.</v>
      </c>
      <c r="H50" s="103" t="s">
        <v>47</v>
      </c>
      <c r="Q50" s="15"/>
      <c r="R50" s="8"/>
      <c r="S50" s="12" t="str">
        <f>(IF(OR(P51&lt;&gt;"",P52&lt;&gt;""),IF(P51&gt;P52,O51,O52),""))</f>
        <v>Mücke</v>
      </c>
      <c r="T50" s="13">
        <v>3</v>
      </c>
      <c r="U50" s="34"/>
      <c r="V50" s="28"/>
      <c r="W50" s="14" t="str">
        <f>(IF(OR(T49&lt;&gt;"",T50&lt;&gt;""),IF(T49&gt;T50,S49,S50),""))</f>
        <v>Mücke</v>
      </c>
      <c r="X50" s="13">
        <v>2</v>
      </c>
      <c r="Y50" s="20"/>
    </row>
    <row r="51" spans="2:25" ht="14.45" customHeight="1" thickBot="1">
      <c r="B51" s="28">
        <v>14</v>
      </c>
      <c r="C51" s="14" t="str">
        <f>(IF(OR(D30&lt;&gt;"",D31&lt;&gt;""),IF(C31&lt;&gt;"-",IF(D30&lt;D31,C30,C31),"-"),""))</f>
        <v xml:space="preserve"> - - - - </v>
      </c>
      <c r="D51" s="66"/>
      <c r="E51" s="34"/>
      <c r="F51" s="28"/>
      <c r="G51" s="14" t="str">
        <f>(IF(OR(D50&lt;&gt;"",D51&lt;&gt;""),IF(OR(D50&gt;D51,C51="-"),C50,C51),""))</f>
        <v xml:space="preserve"> - - - - </v>
      </c>
      <c r="H51" s="13"/>
      <c r="I51" s="30"/>
      <c r="J51" s="16"/>
      <c r="K51" s="2" t="str">
        <f>(IF(OR(H50&lt;&gt;"",H51&lt;&gt;""),IF(OR(H50&gt;H51,G51="-"),G50,G51),""))</f>
        <v>Marc L.</v>
      </c>
      <c r="L51" s="64">
        <v>1</v>
      </c>
      <c r="M51" s="33"/>
      <c r="N51" s="24">
        <v>27</v>
      </c>
      <c r="O51" s="3" t="str">
        <f>(IF(OR(L23&lt;&gt;"",L24&lt;&gt;""),IF(L23&lt;L24,K23,K24),""))</f>
        <v>Bjarne</v>
      </c>
      <c r="P51" s="4">
        <v>2</v>
      </c>
      <c r="Q51" s="31"/>
    </row>
    <row r="52" spans="2:25" ht="14.45" customHeight="1" thickBot="1">
      <c r="B52" s="24">
        <v>15</v>
      </c>
      <c r="C52" s="3" t="str">
        <f>(IF(OR(D32&lt;&gt;"",D33&lt;&gt;""),IF(C33&lt;&gt;"-",IF(D32&lt;D33,C32,C33),"-"),""))</f>
        <v>Nils</v>
      </c>
      <c r="D52" s="103" t="s">
        <v>47</v>
      </c>
      <c r="E52" s="33"/>
      <c r="F52" s="24">
        <v>17</v>
      </c>
      <c r="G52" s="3" t="str">
        <f>(IF(OR(H5&lt;&gt;"",H6&lt;&gt;""),IF(H5&lt;H6,G5,G6),""))</f>
        <v>Mücke</v>
      </c>
      <c r="H52" s="4">
        <v>3</v>
      </c>
      <c r="I52" s="26"/>
      <c r="J52" s="18"/>
      <c r="K52" s="12" t="str">
        <f>(IF(OR(H52&lt;&gt;"",H53&lt;&gt;""),IF(OR(H52&gt;H53,G53="-"),G52,G53),""))</f>
        <v>Mücke</v>
      </c>
      <c r="L52" s="65">
        <v>3</v>
      </c>
      <c r="M52" s="34"/>
      <c r="N52" s="28"/>
      <c r="O52" s="14" t="str">
        <f>(IF(OR(L51&lt;&gt;"",L52&lt;&gt;""),IF(L51&gt;L52,K51,K52),""))</f>
        <v>Mücke</v>
      </c>
      <c r="P52" s="13">
        <v>3</v>
      </c>
    </row>
    <row r="53" spans="2:25" ht="14.45" customHeight="1" thickBot="1">
      <c r="B53" s="28">
        <v>16</v>
      </c>
      <c r="C53" s="14" t="str">
        <f>(IF(OR(D34&lt;&gt;"",D35&lt;&gt;""),IF(C34&lt;&gt;"-",IF(D34&lt;D35,C34,C35),"-"),""))</f>
        <v xml:space="preserve"> - - - - </v>
      </c>
      <c r="D53" s="65"/>
      <c r="E53" s="34"/>
      <c r="F53" s="28"/>
      <c r="G53" s="14" t="str">
        <f>(IF(OR(D52&lt;&gt;"",D53&lt;&gt;""),IF(OR(D52&gt;D53,C53="-"),C52,C53),""))</f>
        <v>Nils</v>
      </c>
      <c r="H53" s="13">
        <v>0</v>
      </c>
    </row>
  </sheetData>
  <mergeCells count="35">
    <mergeCell ref="O25:P25"/>
    <mergeCell ref="W16:Z17"/>
    <mergeCell ref="W19:W20"/>
    <mergeCell ref="Z19:Z20"/>
    <mergeCell ref="K5:L5"/>
    <mergeCell ref="O9:P9"/>
    <mergeCell ref="AC7:AE7"/>
    <mergeCell ref="S3:W4"/>
    <mergeCell ref="S5:W6"/>
    <mergeCell ref="Z3:AE4"/>
    <mergeCell ref="Z5:AE6"/>
    <mergeCell ref="AC29:AE30"/>
    <mergeCell ref="B37:D37"/>
    <mergeCell ref="W32:X32"/>
    <mergeCell ref="V45:X45"/>
    <mergeCell ref="R45:T45"/>
    <mergeCell ref="N37:P37"/>
    <mergeCell ref="K37:L37"/>
    <mergeCell ref="F37:H37"/>
    <mergeCell ref="A1:AE1"/>
    <mergeCell ref="AC21:AE22"/>
    <mergeCell ref="AC23:AE24"/>
    <mergeCell ref="AC25:AE26"/>
    <mergeCell ref="AC27:AE28"/>
    <mergeCell ref="S17:T17"/>
    <mergeCell ref="V24:X24"/>
    <mergeCell ref="AC8:AE8"/>
    <mergeCell ref="AC9:AE10"/>
    <mergeCell ref="AC11:AE12"/>
    <mergeCell ref="AC13:AE14"/>
    <mergeCell ref="AC15:AE16"/>
    <mergeCell ref="AC17:AE18"/>
    <mergeCell ref="AC19:AE20"/>
    <mergeCell ref="B2:D2"/>
    <mergeCell ref="G3:H3"/>
  </mergeCells>
  <pageMargins left="0.23622047244094491" right="0.23622047244094491" top="0.35433070866141736" bottom="0.35433070866141736" header="0.31496062992125984" footer="0.31496062992125984"/>
  <pageSetup paperSize="9" scale="68" orientation="landscape" r:id="rId1"/>
  <ignoredErrors>
    <ignoredError sqref="G40 G42 G44 G46 G48 G50 G5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6"/>
  <sheetViews>
    <sheetView showGridLines="0" zoomScaleNormal="100" workbookViewId="0">
      <selection activeCell="C4" sqref="C4"/>
    </sheetView>
  </sheetViews>
  <sheetFormatPr baseColWidth="10" defaultRowHeight="15.7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8" width="3.7109375" style="1" customWidth="1"/>
    <col min="19" max="19" width="16.7109375" style="1" customWidth="1"/>
    <col min="20" max="21" width="3.7109375" style="1" customWidth="1"/>
    <col min="22" max="22" width="16.7109375" style="1" customWidth="1"/>
    <col min="23" max="25" width="3.7109375" style="1" customWidth="1"/>
    <col min="26" max="26" width="12.7109375" style="1" customWidth="1"/>
    <col min="27" max="27" width="3.7109375" style="1" customWidth="1"/>
    <col min="28" max="28" width="4.5703125" style="1" customWidth="1"/>
    <col min="29" max="29" width="11.42578125" style="1"/>
    <col min="30" max="30" width="6.42578125" style="1" customWidth="1"/>
    <col min="31" max="31" width="22.28515625" style="1" customWidth="1"/>
    <col min="32" max="16384" width="11.42578125" style="1"/>
  </cols>
  <sheetData>
    <row r="1" spans="1:33" ht="48.75" customHeight="1">
      <c r="A1" s="77" t="s">
        <v>13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52"/>
      <c r="AD1" s="52"/>
      <c r="AE1" s="52"/>
    </row>
    <row r="2" spans="1:33" ht="17.100000000000001" customHeight="1">
      <c r="B2" s="81" t="s">
        <v>0</v>
      </c>
      <c r="C2" s="81"/>
      <c r="D2" s="81"/>
    </row>
    <row r="3" spans="1:33" ht="17.100000000000001" customHeight="1" thickBot="1">
      <c r="G3" s="81" t="s">
        <v>1</v>
      </c>
      <c r="H3" s="81"/>
      <c r="O3" s="88" t="s">
        <v>23</v>
      </c>
      <c r="P3" s="88"/>
      <c r="Q3" s="88"/>
      <c r="R3" s="88"/>
      <c r="S3" s="88"/>
      <c r="V3" s="88" t="s">
        <v>22</v>
      </c>
      <c r="W3" s="88"/>
      <c r="X3" s="88"/>
      <c r="Y3" s="88"/>
      <c r="Z3" s="88"/>
      <c r="AA3" s="88"/>
      <c r="AB3" s="88"/>
      <c r="AC3" s="51"/>
      <c r="AD3" s="51"/>
      <c r="AE3" s="51"/>
      <c r="AF3" s="38"/>
      <c r="AG3" s="38"/>
    </row>
    <row r="4" spans="1:33" ht="17.100000000000001" customHeight="1" thickBot="1">
      <c r="B4" s="2">
        <v>1</v>
      </c>
      <c r="C4" s="3"/>
      <c r="D4" s="35"/>
      <c r="E4" s="5">
        <v>1</v>
      </c>
      <c r="O4" s="89"/>
      <c r="P4" s="89"/>
      <c r="Q4" s="89"/>
      <c r="R4" s="89"/>
      <c r="S4" s="89"/>
      <c r="V4" s="89"/>
      <c r="W4" s="89"/>
      <c r="X4" s="89"/>
      <c r="Y4" s="89"/>
      <c r="Z4" s="89"/>
      <c r="AA4" s="89"/>
      <c r="AB4" s="89"/>
      <c r="AC4" s="51"/>
      <c r="AD4" s="51"/>
      <c r="AE4" s="51"/>
      <c r="AF4" s="38"/>
      <c r="AG4" s="38"/>
    </row>
    <row r="5" spans="1:33" ht="17.100000000000001" customHeight="1" thickBot="1">
      <c r="B5" s="6">
        <v>16</v>
      </c>
      <c r="C5" s="7"/>
      <c r="D5" s="8"/>
      <c r="E5" s="9"/>
      <c r="F5" s="10"/>
      <c r="G5" s="2" t="str">
        <f>(IF(OR(D4&lt;&gt;"",D5&lt;&gt;""),IF(OR(D4&gt;D5,C5="-"),C4,C5),""))</f>
        <v/>
      </c>
      <c r="H5" s="35"/>
      <c r="I5" s="37">
        <v>9</v>
      </c>
      <c r="K5" s="81" t="s">
        <v>20</v>
      </c>
      <c r="L5" s="81"/>
      <c r="O5" s="95" t="s">
        <v>21</v>
      </c>
      <c r="P5" s="95"/>
      <c r="Q5" s="95"/>
      <c r="R5" s="95"/>
      <c r="S5" s="95"/>
      <c r="V5" s="88" t="s">
        <v>24</v>
      </c>
      <c r="W5" s="88"/>
      <c r="X5" s="88"/>
      <c r="Y5" s="88"/>
      <c r="Z5" s="88"/>
      <c r="AA5" s="88"/>
      <c r="AB5" s="88"/>
      <c r="AC5" s="51"/>
      <c r="AD5" s="51"/>
      <c r="AE5" s="51"/>
      <c r="AF5" s="38"/>
      <c r="AG5" s="38"/>
    </row>
    <row r="6" spans="1:33" ht="17.100000000000001" customHeight="1" thickBot="1">
      <c r="B6" s="2">
        <v>8</v>
      </c>
      <c r="C6" s="3"/>
      <c r="D6" s="35"/>
      <c r="E6" s="5">
        <v>2</v>
      </c>
      <c r="F6" s="8"/>
      <c r="G6" s="12" t="str">
        <f>(IF(OR(D6&lt;&gt;"",D7&lt;&gt;""),IF(OR(D6&gt;D7,C7="-"),C6,C7),""))</f>
        <v/>
      </c>
      <c r="H6" s="36"/>
      <c r="I6" s="6"/>
      <c r="O6" s="89"/>
      <c r="P6" s="89"/>
      <c r="Q6" s="89"/>
      <c r="R6" s="89"/>
      <c r="S6" s="89"/>
      <c r="V6" s="89"/>
      <c r="W6" s="89"/>
      <c r="X6" s="89"/>
      <c r="Y6" s="89"/>
      <c r="Z6" s="89"/>
      <c r="AA6" s="89"/>
      <c r="AB6" s="89"/>
      <c r="AC6" s="51"/>
      <c r="AD6" s="51"/>
      <c r="AE6" s="51"/>
      <c r="AF6" s="38"/>
      <c r="AG6" s="38"/>
    </row>
    <row r="7" spans="1:33" ht="17.100000000000001" customHeight="1" thickBot="1">
      <c r="B7" s="12">
        <v>9</v>
      </c>
      <c r="C7" s="14"/>
      <c r="D7" s="36"/>
      <c r="E7" s="9"/>
      <c r="I7" s="15"/>
      <c r="J7" s="16"/>
      <c r="K7" s="2" t="str">
        <f>(IF(OR(H5&lt;&gt;"",H6&lt;&gt;""),IF(OR(H5&gt;H6,G6="-"),G5,G6),""))</f>
        <v/>
      </c>
      <c r="L7" s="35"/>
      <c r="M7" s="37">
        <v>13</v>
      </c>
      <c r="Z7" s="51"/>
      <c r="AA7" s="51"/>
      <c r="AB7" s="51"/>
      <c r="AC7" s="51"/>
      <c r="AD7" s="51"/>
      <c r="AE7" s="51"/>
      <c r="AF7" s="38"/>
      <c r="AG7" s="38"/>
    </row>
    <row r="8" spans="1:33" ht="17.100000000000001" customHeight="1" thickBot="1">
      <c r="B8" s="2">
        <v>5</v>
      </c>
      <c r="C8" s="3"/>
      <c r="D8" s="35"/>
      <c r="E8" s="17">
        <v>3</v>
      </c>
      <c r="I8" s="15"/>
      <c r="J8" s="18"/>
      <c r="K8" s="12" t="str">
        <f>(IF(OR(H9&lt;&gt;"",H10&lt;&gt;""),IF(OR(H9&gt;H10,G10="-"),G9,G10),""))</f>
        <v/>
      </c>
      <c r="L8" s="36"/>
      <c r="M8" s="6"/>
      <c r="S8" s="90" t="s">
        <v>4</v>
      </c>
      <c r="T8" s="90"/>
      <c r="U8" s="90"/>
      <c r="V8" s="90"/>
      <c r="W8" s="46"/>
      <c r="Z8" s="51"/>
      <c r="AA8" s="51"/>
      <c r="AB8" s="51"/>
      <c r="AC8" s="51"/>
      <c r="AD8" s="51"/>
      <c r="AE8" s="51"/>
      <c r="AF8" s="38"/>
      <c r="AG8" s="38"/>
    </row>
    <row r="9" spans="1:33" ht="17.100000000000001" customHeight="1" thickBot="1">
      <c r="B9" s="12">
        <v>12</v>
      </c>
      <c r="C9" s="14"/>
      <c r="D9" s="36"/>
      <c r="E9" s="9"/>
      <c r="F9" s="16"/>
      <c r="G9" s="2" t="str">
        <f>(IF(OR(D8&lt;&gt;"",D9&lt;&gt;""),IF(OR(D8&gt;D9,C9="-"),C8,C9),""))</f>
        <v/>
      </c>
      <c r="H9" s="35"/>
      <c r="I9" s="19">
        <v>10</v>
      </c>
      <c r="M9" s="15"/>
      <c r="O9" s="81" t="s">
        <v>3</v>
      </c>
      <c r="P9" s="81"/>
      <c r="T9" s="46"/>
      <c r="U9" s="46"/>
      <c r="V9" s="46"/>
      <c r="W9" s="46"/>
      <c r="Z9" s="51"/>
      <c r="AA9" s="51"/>
      <c r="AB9" s="51"/>
      <c r="AC9" s="51"/>
      <c r="AD9" s="51"/>
      <c r="AE9" s="51"/>
      <c r="AF9" s="38"/>
      <c r="AG9" s="38"/>
    </row>
    <row r="10" spans="1:33" ht="17.100000000000001" customHeight="1" thickBot="1">
      <c r="B10" s="2">
        <v>13</v>
      </c>
      <c r="C10" s="3"/>
      <c r="D10" s="35"/>
      <c r="E10" s="5">
        <v>4</v>
      </c>
      <c r="F10" s="18"/>
      <c r="G10" s="12" t="str">
        <f>(IF(OR(D10&lt;&gt;"",D11&lt;&gt;""),IF(OR(D10&gt;D11,C11="-"),C10,C11),""))</f>
        <v/>
      </c>
      <c r="H10" s="36"/>
      <c r="I10" s="20"/>
      <c r="M10" s="15"/>
      <c r="Z10" s="51"/>
      <c r="AA10" s="51"/>
      <c r="AB10" s="51"/>
      <c r="AC10" s="51"/>
      <c r="AD10" s="51"/>
      <c r="AE10" s="51"/>
      <c r="AF10" s="38"/>
      <c r="AG10" s="38"/>
    </row>
    <row r="11" spans="1:33" ht="17.100000000000001" customHeight="1" thickBot="1">
      <c r="B11" s="12">
        <v>4</v>
      </c>
      <c r="C11" s="14"/>
      <c r="D11" s="36"/>
      <c r="M11" s="15"/>
      <c r="N11" s="16"/>
      <c r="O11" s="2" t="str">
        <f>(IF(OR(L7&lt;&gt;"",L8&lt;&gt;""),IF(OR(L7&gt;L8,K8="-"),K7,K8),""))</f>
        <v/>
      </c>
      <c r="P11" s="35"/>
      <c r="Q11" s="54">
        <v>15</v>
      </c>
      <c r="R11" s="55"/>
      <c r="S11" s="91" t="str">
        <f>(IF(OR(P11&lt;&gt;"",P12&lt;&gt;""),IF(OR(P11&gt;P12,O12="-"),O11,O12),""))</f>
        <v/>
      </c>
      <c r="T11" s="35"/>
      <c r="U11" s="2"/>
      <c r="V11" s="96" t="str">
        <f>(IF(OR(W19&lt;&gt;"",W20&lt;&gt;""),IF(OR(W19&gt;W20,V20="-"),V19,V20),""))</f>
        <v/>
      </c>
      <c r="W11" s="21"/>
      <c r="Z11" s="51"/>
      <c r="AA11" s="51"/>
      <c r="AB11" s="51"/>
      <c r="AC11" s="51"/>
      <c r="AD11" s="51"/>
      <c r="AE11" s="51"/>
      <c r="AF11" s="38"/>
    </row>
    <row r="12" spans="1:33" ht="17.100000000000001" customHeight="1" thickBot="1">
      <c r="B12" s="2">
        <v>3</v>
      </c>
      <c r="C12" s="3"/>
      <c r="D12" s="35"/>
      <c r="E12" s="17">
        <v>5</v>
      </c>
      <c r="M12" s="15"/>
      <c r="N12" s="18"/>
      <c r="O12" s="12" t="str">
        <f>(IF(OR(L15&lt;&gt;"",L16&lt;&gt;""),IF(OR(L15&gt;L16,K16="-"),K15,K16),""))</f>
        <v/>
      </c>
      <c r="P12" s="36"/>
      <c r="Q12" s="20"/>
      <c r="R12" s="22"/>
      <c r="S12" s="92" t="str">
        <f t="shared" ref="S12" si="0">(IF(OR(P8&lt;&gt;"",P9&lt;&gt;""),IF(OR(P8&gt;P9,O9="-"),O8,O9),""))</f>
        <v/>
      </c>
      <c r="T12" s="36"/>
      <c r="U12" s="12"/>
      <c r="V12" s="97" t="str">
        <f t="shared" ref="V12" si="1">(IF(OR(T19&lt;&gt;"",T20&lt;&gt;""),IF(OR(T19&gt;T20,S20="-"),S19,S20),""))</f>
        <v/>
      </c>
      <c r="W12" s="9"/>
      <c r="X12" s="23"/>
      <c r="Z12" s="51"/>
      <c r="AA12" s="51"/>
      <c r="AB12" s="51"/>
      <c r="AC12" s="51"/>
      <c r="AD12" s="51"/>
      <c r="AE12" s="51"/>
      <c r="AF12" s="38"/>
    </row>
    <row r="13" spans="1:33" ht="17.100000000000001" customHeight="1" thickBot="1">
      <c r="B13" s="12">
        <v>14</v>
      </c>
      <c r="C13" s="14"/>
      <c r="D13" s="36"/>
      <c r="E13" s="9"/>
      <c r="F13" s="10"/>
      <c r="G13" s="2" t="str">
        <f>(IF(OR(D12&lt;&gt;"",D13&lt;&gt;""),IF(OR(D12&gt;D13,C13="-"),C12,C13),""))</f>
        <v/>
      </c>
      <c r="H13" s="35"/>
      <c r="I13" s="37">
        <v>11</v>
      </c>
      <c r="M13" s="15"/>
      <c r="Q13" s="21"/>
      <c r="R13" s="21"/>
      <c r="X13" s="15"/>
      <c r="Z13" s="51"/>
      <c r="AA13" s="51"/>
      <c r="AB13" s="51"/>
      <c r="AC13" s="51"/>
      <c r="AD13" s="51"/>
      <c r="AE13" s="51"/>
      <c r="AF13" s="38"/>
      <c r="AG13" s="38"/>
    </row>
    <row r="14" spans="1:33" ht="17.100000000000001" customHeight="1" thickBot="1">
      <c r="B14" s="2">
        <v>6</v>
      </c>
      <c r="C14" s="3"/>
      <c r="D14" s="35"/>
      <c r="E14" s="5">
        <v>6</v>
      </c>
      <c r="F14" s="8"/>
      <c r="G14" s="12" t="str">
        <f>(IF(OR(D14&lt;&gt;"",D15&lt;&gt;""),IF(OR(D14&gt;D15,C15="-"),C14,C15),""))</f>
        <v/>
      </c>
      <c r="H14" s="36"/>
      <c r="I14" s="6"/>
      <c r="M14" s="15"/>
      <c r="Q14" s="21"/>
      <c r="R14" s="21"/>
      <c r="X14" s="15"/>
      <c r="Z14" s="51"/>
      <c r="AA14" s="51"/>
      <c r="AB14" s="51"/>
      <c r="AC14" s="51"/>
      <c r="AD14" s="51"/>
      <c r="AE14" s="51"/>
      <c r="AF14" s="38"/>
      <c r="AG14" s="38"/>
    </row>
    <row r="15" spans="1:33" ht="17.100000000000001" customHeight="1" thickBot="1">
      <c r="B15" s="12">
        <v>11</v>
      </c>
      <c r="C15" s="14"/>
      <c r="D15" s="36"/>
      <c r="I15" s="15"/>
      <c r="J15" s="16"/>
      <c r="K15" s="2" t="str">
        <f>(IF(OR(H13&lt;&gt;"",H14&lt;&gt;""),IF(OR(H13&gt;H14,G14="-"),G13,G14),""))</f>
        <v/>
      </c>
      <c r="L15" s="35"/>
      <c r="M15" s="19">
        <v>14</v>
      </c>
      <c r="Q15" s="21"/>
      <c r="R15" s="21"/>
      <c r="X15" s="15"/>
      <c r="Z15" s="51"/>
      <c r="AA15" s="51"/>
      <c r="AB15" s="51"/>
      <c r="AC15" s="51"/>
      <c r="AD15" s="51"/>
      <c r="AE15" s="51"/>
      <c r="AF15" s="38"/>
      <c r="AG15" s="38"/>
    </row>
    <row r="16" spans="1:33" ht="17.100000000000001" customHeight="1" thickBot="1">
      <c r="B16" s="2">
        <v>7</v>
      </c>
      <c r="C16" s="3"/>
      <c r="D16" s="35"/>
      <c r="E16" s="17">
        <v>7</v>
      </c>
      <c r="I16" s="15"/>
      <c r="J16" s="18"/>
      <c r="K16" s="12" t="str">
        <f>(IF(OR(H17&lt;&gt;"",H18&lt;&gt;""),IF(OR(H17&gt;H18,G18="-"),G17,G18),""))</f>
        <v/>
      </c>
      <c r="L16" s="36"/>
      <c r="M16" s="20"/>
      <c r="Q16" s="21"/>
      <c r="R16" s="21"/>
      <c r="U16" s="46"/>
      <c r="V16" s="46"/>
      <c r="W16" s="46"/>
      <c r="X16" s="49"/>
      <c r="Z16" s="51"/>
      <c r="AA16" s="51"/>
      <c r="AB16" s="51"/>
      <c r="AC16" s="51"/>
      <c r="AD16" s="51"/>
      <c r="AE16" s="51"/>
    </row>
    <row r="17" spans="2:31" ht="17.100000000000001" customHeight="1" thickBot="1">
      <c r="B17" s="12">
        <v>10</v>
      </c>
      <c r="C17" s="14"/>
      <c r="D17" s="36"/>
      <c r="E17" s="9"/>
      <c r="F17" s="16"/>
      <c r="G17" s="2" t="str">
        <f>(IF(OR(D16&lt;&gt;"",D17&lt;&gt;""),IF(OR(D16&gt;D17,C17="-"),C16,C17),""))</f>
        <v/>
      </c>
      <c r="H17" s="35"/>
      <c r="I17" s="19">
        <v>12</v>
      </c>
      <c r="Q17" s="21"/>
      <c r="R17" s="21"/>
      <c r="U17" s="82" t="s">
        <v>12</v>
      </c>
      <c r="V17" s="82"/>
      <c r="W17" s="82"/>
      <c r="X17" s="50"/>
      <c r="Z17" s="51"/>
      <c r="AA17" s="51"/>
      <c r="AB17" s="51"/>
      <c r="AC17" s="51"/>
      <c r="AD17" s="51"/>
      <c r="AE17" s="51"/>
    </row>
    <row r="18" spans="2:31" ht="17.100000000000001" customHeight="1" thickBot="1">
      <c r="B18" s="2">
        <v>15</v>
      </c>
      <c r="C18" s="3"/>
      <c r="D18" s="35"/>
      <c r="E18" s="5">
        <v>8</v>
      </c>
      <c r="F18" s="18"/>
      <c r="G18" s="12" t="str">
        <f>(IF(OR(D18&lt;&gt;"",D19&lt;&gt;""),IF(OR(D18&gt;D19,C19="-"),C18,C19),""))</f>
        <v/>
      </c>
      <c r="H18" s="36"/>
      <c r="I18" s="20"/>
      <c r="Q18" s="21"/>
      <c r="R18" s="21"/>
      <c r="S18" s="21"/>
      <c r="T18" s="21"/>
      <c r="X18" s="15"/>
      <c r="Y18" s="21"/>
      <c r="Z18" s="51"/>
      <c r="AA18" s="51"/>
      <c r="AB18" s="51"/>
      <c r="AC18" s="51"/>
      <c r="AD18" s="51"/>
      <c r="AE18" s="51"/>
    </row>
    <row r="19" spans="2:31" ht="17.100000000000001" customHeight="1" thickBot="1">
      <c r="B19" s="12">
        <v>2</v>
      </c>
      <c r="C19" s="14"/>
      <c r="D19" s="36"/>
      <c r="Q19" s="21"/>
      <c r="R19" s="21"/>
      <c r="S19" s="48"/>
      <c r="T19" s="48"/>
      <c r="U19" s="24">
        <v>15</v>
      </c>
      <c r="V19" s="3" t="str">
        <f>IF(OR(P11&lt;&gt;"",P12&lt;&gt;""),IF(O12&lt;&gt;"-",IF(P11&lt;P12,O11,O12),"-"),"")</f>
        <v/>
      </c>
      <c r="W19" s="35"/>
      <c r="X19" s="31"/>
      <c r="Y19" s="21"/>
      <c r="Z19" s="51"/>
      <c r="AA19" s="51"/>
      <c r="AB19" s="51"/>
      <c r="AC19" s="51"/>
      <c r="AD19" s="51"/>
      <c r="AE19" s="51"/>
    </row>
    <row r="20" spans="2:31" ht="17.100000000000001" customHeight="1" thickBot="1">
      <c r="B20" s="21"/>
      <c r="C20" s="21"/>
      <c r="D20" s="21"/>
      <c r="E20" s="4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8"/>
      <c r="U20" s="28"/>
      <c r="V20" s="14" t="str">
        <f>(IF(OR(T27&lt;&gt;"",T28&lt;&gt;""),IF(OR(T27&gt;T28,S28="-"),S27,S28),""))</f>
        <v/>
      </c>
      <c r="W20" s="36"/>
      <c r="X20" s="20"/>
      <c r="Y20" s="21"/>
      <c r="Z20" s="51"/>
      <c r="AA20" s="51"/>
      <c r="AB20" s="51"/>
      <c r="AC20" s="51"/>
      <c r="AD20" s="51"/>
      <c r="AE20" s="51"/>
    </row>
    <row r="21" spans="2:31" ht="17.100000000000001" customHeight="1">
      <c r="B21" s="21"/>
      <c r="C21" s="21"/>
      <c r="D21" s="21"/>
      <c r="E21" s="21"/>
      <c r="F21" s="21"/>
      <c r="G21" s="21"/>
      <c r="H21" s="21"/>
      <c r="I21" s="43"/>
      <c r="J21" s="21"/>
      <c r="K21" s="21"/>
      <c r="L21" s="21"/>
      <c r="M21" s="21"/>
      <c r="N21" s="21"/>
      <c r="O21" s="21"/>
      <c r="P21" s="21"/>
      <c r="Q21" s="21"/>
      <c r="S21" s="21"/>
      <c r="T21" s="29"/>
      <c r="U21" s="21"/>
      <c r="V21" s="21"/>
      <c r="W21" s="21"/>
      <c r="X21" s="21"/>
      <c r="Y21" s="21"/>
      <c r="AA21" s="51"/>
      <c r="AB21" s="51"/>
      <c r="AC21" s="51"/>
    </row>
    <row r="22" spans="2:31" ht="17.100000000000001" customHeight="1">
      <c r="R22" s="21"/>
      <c r="S22" s="21"/>
      <c r="T22" s="16"/>
      <c r="U22" s="69"/>
    </row>
    <row r="23" spans="2:31" ht="17.100000000000001" customHeight="1" thickBot="1">
      <c r="B23" s="85" t="s">
        <v>7</v>
      </c>
      <c r="C23" s="85"/>
      <c r="D23" s="85"/>
      <c r="F23" s="81" t="s">
        <v>9</v>
      </c>
      <c r="G23" s="81"/>
      <c r="H23" s="81"/>
      <c r="K23" s="81" t="s">
        <v>8</v>
      </c>
      <c r="L23" s="81"/>
      <c r="N23" s="81" t="s">
        <v>10</v>
      </c>
      <c r="O23" s="81"/>
      <c r="P23" s="81"/>
      <c r="R23" s="86" t="s">
        <v>11</v>
      </c>
      <c r="S23" s="86"/>
      <c r="T23" s="86"/>
      <c r="U23" s="50"/>
      <c r="W23" s="38"/>
      <c r="X23" s="38"/>
      <c r="Y23" s="38"/>
      <c r="Z23" s="38"/>
    </row>
    <row r="24" spans="2:31" ht="17.100000000000001" customHeight="1" thickBot="1">
      <c r="B24" s="24">
        <v>1</v>
      </c>
      <c r="C24" s="3" t="str">
        <f>IF(OR(D4&lt;&gt;"",D5&lt;&gt;""),IF(C5&lt;&gt;"-",IF(D4&lt;D5,C4,C5),"-"),"")</f>
        <v/>
      </c>
      <c r="D24" s="35"/>
      <c r="E24" s="33"/>
      <c r="F24" s="71">
        <v>12</v>
      </c>
      <c r="G24" s="3" t="str">
        <f>IF(OR(H17&lt;&gt;"",H18&lt;&gt;""),IF(G18&lt;&gt;"-",IF(H17&lt;H18,G17,G18),"-"),"")</f>
        <v/>
      </c>
      <c r="H24" s="35"/>
      <c r="R24" s="21"/>
      <c r="S24" s="21"/>
      <c r="T24" s="21"/>
      <c r="U24" s="15"/>
      <c r="W24" s="38"/>
      <c r="X24" s="38"/>
      <c r="Y24" s="38"/>
      <c r="Z24" s="38"/>
    </row>
    <row r="25" spans="2:31" ht="17.100000000000001" customHeight="1" thickBot="1">
      <c r="B25" s="28">
        <v>2</v>
      </c>
      <c r="C25" s="14" t="str">
        <f>IF(OR(D6&lt;&gt;"",D7&lt;&gt;""),IF(C7&lt;&gt;"-",IF(D6&lt;D7,C6,C7),"-"),"")</f>
        <v/>
      </c>
      <c r="D25" s="36"/>
      <c r="E25" s="34"/>
      <c r="F25" s="72"/>
      <c r="G25" s="14" t="str">
        <f>(IF(OR(D24&lt;&gt;"",D25&lt;&gt;""),IF(OR(D24&gt;D25,C25="-"),C24,C25),""))</f>
        <v/>
      </c>
      <c r="H25" s="36"/>
      <c r="I25" s="30"/>
      <c r="J25" s="16"/>
      <c r="K25" s="2" t="str">
        <f>(IF(OR(H24&lt;&gt;"",H25&lt;&gt;""),IF(OR(H24&gt;H25,G25="-"),G24,G25),""))</f>
        <v/>
      </c>
      <c r="L25" s="35"/>
      <c r="M25" s="33"/>
      <c r="N25" s="24">
        <v>13</v>
      </c>
      <c r="O25" s="3" t="str">
        <f>IF(OR(L7&lt;&gt;"",L8&lt;&gt;""),IF(K8&lt;&gt;"-",IF(L7&lt;L8,K7,K8),"-"),"")</f>
        <v/>
      </c>
      <c r="P25" s="35"/>
      <c r="Q25" s="25"/>
      <c r="V25" s="29"/>
      <c r="W25" s="21"/>
      <c r="X25" s="21"/>
      <c r="Y25" s="38"/>
      <c r="Z25" s="38"/>
      <c r="AA25" s="38"/>
      <c r="AB25" s="38"/>
    </row>
    <row r="26" spans="2:31" ht="17.100000000000001" customHeight="1" thickBot="1">
      <c r="B26" s="24">
        <v>3</v>
      </c>
      <c r="C26" s="3" t="str">
        <f>IF(OR(D8&lt;&gt;"",D9&lt;&gt;""),IF(C9&lt;&gt;"-",IF(D8&lt;D9,C8,C9),"-"),"")</f>
        <v/>
      </c>
      <c r="D26" s="35"/>
      <c r="E26" s="33"/>
      <c r="F26" s="71">
        <v>11</v>
      </c>
      <c r="G26" s="3" t="str">
        <f>IF(OR(H13&lt;&gt;"",H14&lt;&gt;""),IF(G14&lt;&gt;"-",IF(H13&lt;H14,G13,G14),"-"),"")</f>
        <v/>
      </c>
      <c r="H26" s="35"/>
      <c r="I26" s="26"/>
      <c r="J26" s="18"/>
      <c r="K26" s="12" t="str">
        <f>(IF(OR(H26&lt;&gt;"",H27&lt;&gt;""),IF(OR(H26&gt;H27,G27="-"),G26,G27),""))</f>
        <v/>
      </c>
      <c r="L26" s="36"/>
      <c r="M26" s="34"/>
      <c r="N26" s="28"/>
      <c r="O26" s="14" t="str">
        <f>(IF(OR(L25&lt;&gt;"",L26&lt;&gt;""),IF(OR(L25&gt;L26,K26="-"),K25,K26),""))</f>
        <v/>
      </c>
      <c r="P26" s="36"/>
      <c r="Q26" s="6"/>
      <c r="V26" s="29"/>
      <c r="W26" s="21"/>
      <c r="X26" s="21"/>
      <c r="Y26" s="38"/>
      <c r="Z26" s="38"/>
      <c r="AA26" s="38"/>
      <c r="AB26" s="38"/>
    </row>
    <row r="27" spans="2:31" ht="17.100000000000001" customHeight="1" thickBot="1">
      <c r="B27" s="28">
        <v>4</v>
      </c>
      <c r="C27" s="14" t="str">
        <f>IF(OR(D10&lt;&gt;"",D11&lt;&gt;""),IF(C11&lt;&gt;"-",IF(D10&lt;D11,C10,C11),"-"),"")</f>
        <v/>
      </c>
      <c r="D27" s="36"/>
      <c r="E27" s="34"/>
      <c r="F27" s="72"/>
      <c r="G27" s="14" t="str">
        <f>(IF(OR(D26&lt;&gt;"",D27&lt;&gt;""),IF(OR(D26&gt;D27,C27="-"),C26,C27),""))</f>
        <v/>
      </c>
      <c r="H27" s="36"/>
      <c r="I27" s="17"/>
      <c r="Q27" s="70"/>
      <c r="R27" s="75"/>
      <c r="S27" s="73" t="str">
        <f>(IF(OR(P25&lt;&gt;"",P26&lt;&gt;""),IF(OR(P25&gt;P26,O26="-"),O25,O26),""))</f>
        <v/>
      </c>
      <c r="T27" s="35"/>
      <c r="U27" s="31"/>
      <c r="W27" s="47"/>
      <c r="X27" s="47"/>
      <c r="Y27" s="38"/>
      <c r="Z27" s="38"/>
    </row>
    <row r="28" spans="2:31" ht="17.100000000000001" customHeight="1" thickBot="1">
      <c r="B28" s="24">
        <v>5</v>
      </c>
      <c r="C28" s="3" t="str">
        <f>IF(OR(D12&lt;&gt;"",D13&lt;&gt;""),IF(C13&lt;&gt;"-",IF(D12&lt;D13,C12,C13),"-"),"")</f>
        <v/>
      </c>
      <c r="D28" s="35"/>
      <c r="E28" s="33"/>
      <c r="F28" s="71">
        <v>10</v>
      </c>
      <c r="G28" s="3" t="str">
        <f>IF(OR(H9&lt;&gt;"",H10&lt;&gt;""),IF(G10&lt;&gt;"-",IF(H9&lt;H10,G9,G10),"-"),"")</f>
        <v/>
      </c>
      <c r="H28" s="35"/>
      <c r="Q28" s="70"/>
      <c r="R28" s="76"/>
      <c r="S28" s="74" t="str">
        <f>(IF(OR(P29&lt;&gt;"",P30&lt;&gt;""),IF(OR(P29&gt;P30,O30="-"),O29,O30),""))</f>
        <v/>
      </c>
      <c r="T28" s="36"/>
      <c r="U28" s="20"/>
      <c r="V28" s="21"/>
      <c r="W28" s="47"/>
      <c r="X28" s="47"/>
      <c r="Y28" s="38"/>
      <c r="Z28" s="38"/>
    </row>
    <row r="29" spans="2:31" ht="17.100000000000001" customHeight="1" thickBot="1">
      <c r="B29" s="28">
        <v>6</v>
      </c>
      <c r="C29" s="14" t="str">
        <f>IF(OR(D14&lt;&gt;"",D15&lt;&gt;""),IF(C15&lt;&gt;"-",IF(D14&lt;D15,C14,C15),"-"),"")</f>
        <v/>
      </c>
      <c r="D29" s="36"/>
      <c r="E29" s="34"/>
      <c r="F29" s="72"/>
      <c r="G29" s="14" t="str">
        <f>(IF(OR(D28&lt;&gt;"",D29&lt;&gt;""),IF(OR(D28&gt;D29,C29="-"),C28,C29),""))</f>
        <v/>
      </c>
      <c r="H29" s="36"/>
      <c r="I29" s="30"/>
      <c r="J29" s="16"/>
      <c r="K29" s="2" t="str">
        <f>(IF(OR(H28&lt;&gt;"",H29&lt;&gt;""),IF(OR(H28&gt;H29,G29="-"),G28,G29),""))</f>
        <v/>
      </c>
      <c r="L29" s="35"/>
      <c r="M29" s="33"/>
      <c r="N29" s="24">
        <v>14</v>
      </c>
      <c r="O29" s="3" t="str">
        <f>IF(OR(L15&lt;&gt;"",L16&lt;&gt;""),IF(K16&lt;&gt;"-",IF(L15&lt;L16,K15,K16),"-"),"")</f>
        <v/>
      </c>
      <c r="P29" s="35"/>
      <c r="Q29" s="31"/>
      <c r="W29" s="21"/>
      <c r="X29" s="21"/>
      <c r="Y29" s="38"/>
      <c r="Z29" s="38"/>
      <c r="AA29" s="38"/>
      <c r="AB29" s="38"/>
    </row>
    <row r="30" spans="2:31" ht="17.100000000000001" customHeight="1" thickBot="1">
      <c r="B30" s="24">
        <v>7</v>
      </c>
      <c r="C30" s="3" t="str">
        <f>IF(OR(D16&lt;&gt;"",D17&lt;&gt;""),IF(C17&lt;&gt;"-",IF(D16&lt;D17,C16,C17),"-"),"")</f>
        <v/>
      </c>
      <c r="D30" s="35"/>
      <c r="E30" s="33"/>
      <c r="F30" s="71">
        <v>9</v>
      </c>
      <c r="G30" s="3" t="str">
        <f>IF(OR(H5&lt;&gt;"",H6&lt;&gt;""),IF(G6&lt;&gt;"-",IF(H5&lt;H6,G5,G6),"-"),"")</f>
        <v/>
      </c>
      <c r="H30" s="35"/>
      <c r="I30" s="26"/>
      <c r="J30" s="18"/>
      <c r="K30" s="12" t="str">
        <f>(IF(OR(H30&lt;&gt;"",H31&lt;&gt;""),IF(OR(H30&gt;H31,G31="-"),G30,G31),""))</f>
        <v/>
      </c>
      <c r="L30" s="36"/>
      <c r="M30" s="34"/>
      <c r="N30" s="28"/>
      <c r="O30" s="14" t="str">
        <f>(IF(OR(L29&lt;&gt;"",L30&lt;&gt;""),IF(OR(L29&gt;L30,K30="-"),K29,K30),""))</f>
        <v/>
      </c>
      <c r="P30" s="36"/>
      <c r="Q30" s="20"/>
      <c r="W30" s="21"/>
      <c r="X30" s="21"/>
      <c r="Y30" s="38"/>
      <c r="Z30" s="38"/>
      <c r="AA30" s="38"/>
      <c r="AB30" s="38"/>
    </row>
    <row r="31" spans="2:31" ht="17.100000000000001" customHeight="1" thickBot="1">
      <c r="B31" s="28">
        <v>8</v>
      </c>
      <c r="C31" s="14" t="str">
        <f>IF(OR(D18&lt;&gt;"",D19&lt;&gt;""),IF(C19&lt;&gt;"-",IF(D18&lt;D19,C18,C19),"-"),"")</f>
        <v/>
      </c>
      <c r="D31" s="36"/>
      <c r="E31" s="34"/>
      <c r="F31" s="72"/>
      <c r="G31" s="14" t="str">
        <f>(IF(OR(D30&lt;&gt;"",D31&lt;&gt;""),IF(OR(D30&gt;D31,C31="-"),C30,C31),""))</f>
        <v/>
      </c>
      <c r="H31" s="36"/>
      <c r="R31" s="45"/>
      <c r="S31" s="45"/>
      <c r="T31" s="45"/>
      <c r="V31" s="45"/>
      <c r="W31" s="45"/>
      <c r="X31" s="44"/>
      <c r="Y31" s="21"/>
      <c r="AA31" s="38"/>
      <c r="AB31" s="38"/>
      <c r="AC31" s="38"/>
      <c r="AD31" s="38"/>
    </row>
    <row r="32" spans="2:31" ht="17.100000000000001" customHeight="1">
      <c r="X32" s="21"/>
      <c r="Y32" s="21"/>
      <c r="AA32" s="38"/>
      <c r="AB32" s="38"/>
      <c r="AC32" s="38"/>
      <c r="AD32" s="38"/>
    </row>
    <row r="33" spans="3:30" ht="17.100000000000001" customHeight="1">
      <c r="C33" s="83" t="s">
        <v>14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X33" s="21"/>
      <c r="Y33" s="21"/>
      <c r="AA33" s="38"/>
      <c r="AB33" s="38"/>
      <c r="AC33" s="38"/>
      <c r="AD33" s="38"/>
    </row>
    <row r="34" spans="3:30" ht="17.100000000000001" customHeight="1"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51"/>
      <c r="Q34" s="51"/>
      <c r="R34" s="51"/>
      <c r="S34" s="51"/>
      <c r="T34" s="51"/>
      <c r="U34" s="51"/>
      <c r="V34" s="51"/>
      <c r="W34" s="51"/>
      <c r="X34" s="51"/>
      <c r="Y34" s="51"/>
      <c r="AA34" s="38"/>
      <c r="AB34" s="38"/>
      <c r="AC34" s="38"/>
      <c r="AD34" s="38"/>
    </row>
    <row r="35" spans="3:30" ht="17.100000000000001" customHeight="1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3:30" ht="17.100000000000001" customHeight="1"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3:30" ht="17.100000000000001" customHeight="1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3:30" ht="17.100000000000001" customHeight="1"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3:30" ht="17.100000000000001" customHeight="1"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3:30" ht="17.100000000000001" customHeight="1"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3:30" ht="17.100000000000001" customHeight="1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3:30" ht="17.100000000000001" customHeight="1"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3:30" ht="17.100000000000001" customHeight="1"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3:30" ht="17.100000000000001" customHeight="1"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3:30" ht="17.100000000000001" customHeight="1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3:30" ht="17.100000000000001" customHeight="1">
      <c r="P46" s="51"/>
      <c r="Q46" s="51"/>
      <c r="R46" s="51"/>
      <c r="S46" s="51"/>
      <c r="T46" s="51"/>
      <c r="U46" s="51"/>
      <c r="V46" s="51"/>
      <c r="W46" s="51"/>
      <c r="X46" s="51"/>
      <c r="Y46" s="51"/>
    </row>
  </sheetData>
  <mergeCells count="25">
    <mergeCell ref="A1:AB1"/>
    <mergeCell ref="O5:S6"/>
    <mergeCell ref="V3:AB4"/>
    <mergeCell ref="V5:AB6"/>
    <mergeCell ref="N23:P23"/>
    <mergeCell ref="V11:V12"/>
    <mergeCell ref="U17:W17"/>
    <mergeCell ref="O9:P9"/>
    <mergeCell ref="S8:V8"/>
    <mergeCell ref="C38:O39"/>
    <mergeCell ref="C40:O41"/>
    <mergeCell ref="C42:O43"/>
    <mergeCell ref="C44:O45"/>
    <mergeCell ref="B2:D2"/>
    <mergeCell ref="G3:H3"/>
    <mergeCell ref="K5:L5"/>
    <mergeCell ref="C34:O35"/>
    <mergeCell ref="C36:O37"/>
    <mergeCell ref="O3:S4"/>
    <mergeCell ref="S11:S12"/>
    <mergeCell ref="C33:O33"/>
    <mergeCell ref="R23:T23"/>
    <mergeCell ref="B23:D23"/>
    <mergeCell ref="F23:H23"/>
    <mergeCell ref="K23:L23"/>
  </mergeCells>
  <pageMargins left="0.23622047244094491" right="0.23622047244094491" top="0.35433070866141736" bottom="0.35433070866141736" header="0.31496062992125984" footer="0.31496062992125984"/>
  <pageSetup paperSize="8" orientation="landscape" r:id="rId1"/>
  <ignoredErrors>
    <ignoredError sqref="C25:C26 G26 G28 G3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5"/>
  <sheetViews>
    <sheetView workbookViewId="0">
      <selection activeCell="J6" sqref="J6"/>
    </sheetView>
  </sheetViews>
  <sheetFormatPr baseColWidth="10" defaultRowHeight="15.7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7" width="3.7109375" style="1" customWidth="1"/>
    <col min="18" max="18" width="16.7109375" style="1" customWidth="1"/>
    <col min="19" max="20" width="3.7109375" style="1" customWidth="1"/>
    <col min="21" max="21" width="16.7109375" style="1" customWidth="1"/>
    <col min="22" max="24" width="3.7109375" style="1" customWidth="1"/>
    <col min="25" max="25" width="12.7109375" style="1" customWidth="1"/>
    <col min="26" max="26" width="3.7109375" style="1" customWidth="1"/>
    <col min="27" max="27" width="4.5703125" style="1" customWidth="1"/>
    <col min="28" max="28" width="11.42578125" style="1"/>
    <col min="29" max="29" width="6.42578125" style="1" customWidth="1"/>
    <col min="30" max="30" width="22.28515625" style="1" customWidth="1"/>
    <col min="31" max="16384" width="11.42578125" style="1"/>
  </cols>
  <sheetData>
    <row r="1" spans="1:32" ht="48.75" customHeight="1">
      <c r="A1" s="77" t="s">
        <v>13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2" ht="17.100000000000001" customHeight="1">
      <c r="C2" s="1" t="s">
        <v>15</v>
      </c>
      <c r="G2" s="1" t="s">
        <v>16</v>
      </c>
      <c r="K2" s="1" t="s">
        <v>17</v>
      </c>
      <c r="O2" s="1" t="s">
        <v>18</v>
      </c>
    </row>
    <row r="3" spans="1:32" ht="17.100000000000001" customHeight="1">
      <c r="B3" s="101"/>
      <c r="C3" s="101"/>
      <c r="D3" s="101"/>
      <c r="F3" s="98"/>
      <c r="G3" s="98"/>
      <c r="H3" s="98"/>
      <c r="J3" s="98"/>
      <c r="K3" s="98"/>
      <c r="L3" s="98"/>
      <c r="N3" s="98"/>
      <c r="O3" s="98"/>
      <c r="P3" s="98"/>
      <c r="Q3" s="60"/>
      <c r="R3" s="60"/>
      <c r="U3" s="60"/>
      <c r="V3" s="60"/>
      <c r="W3" s="60"/>
      <c r="X3" s="60"/>
      <c r="Y3" s="60"/>
      <c r="Z3" s="60"/>
      <c r="AA3" s="60"/>
      <c r="AB3" s="51"/>
      <c r="AC3" s="51"/>
      <c r="AD3" s="51"/>
      <c r="AE3" s="39"/>
      <c r="AF3" s="39"/>
    </row>
    <row r="4" spans="1:32" ht="17.100000000000001" customHeight="1">
      <c r="B4" s="102"/>
      <c r="C4" s="102"/>
      <c r="D4" s="102"/>
      <c r="F4" s="99"/>
      <c r="G4" s="99"/>
      <c r="H4" s="99"/>
      <c r="J4" s="99"/>
      <c r="K4" s="99"/>
      <c r="L4" s="99"/>
      <c r="N4" s="99"/>
      <c r="O4" s="99"/>
      <c r="P4" s="99"/>
      <c r="Q4" s="60"/>
      <c r="R4" s="60"/>
      <c r="U4" s="60"/>
      <c r="V4" s="60"/>
      <c r="W4" s="60"/>
      <c r="X4" s="60"/>
      <c r="Y4" s="60"/>
      <c r="Z4" s="60"/>
      <c r="AA4" s="60"/>
      <c r="AB4" s="51"/>
      <c r="AC4" s="51"/>
      <c r="AD4" s="51"/>
      <c r="AE4" s="39"/>
      <c r="AF4" s="39"/>
    </row>
    <row r="5" spans="1:32" ht="17.100000000000001" customHeight="1">
      <c r="O5" s="60"/>
      <c r="P5" s="60"/>
      <c r="Q5" s="60"/>
      <c r="R5" s="60"/>
      <c r="U5" s="60"/>
      <c r="V5" s="60"/>
      <c r="W5" s="60"/>
      <c r="X5" s="60"/>
      <c r="Y5" s="60"/>
      <c r="Z5" s="60"/>
      <c r="AA5" s="60"/>
      <c r="AB5" s="51"/>
      <c r="AC5" s="51"/>
      <c r="AD5" s="51"/>
      <c r="AE5" s="39"/>
      <c r="AF5" s="39"/>
    </row>
    <row r="6" spans="1:32" ht="17.100000000000001" customHeight="1">
      <c r="B6" s="81" t="s">
        <v>19</v>
      </c>
      <c r="C6" s="81"/>
      <c r="D6" s="81"/>
      <c r="O6" s="60"/>
      <c r="P6" s="60"/>
      <c r="Q6" s="60"/>
      <c r="R6" s="60"/>
      <c r="U6" s="60"/>
      <c r="V6" s="60"/>
      <c r="W6" s="60"/>
      <c r="X6" s="60"/>
      <c r="Y6" s="60"/>
      <c r="Z6" s="60"/>
      <c r="AA6" s="60"/>
      <c r="AB6" s="51"/>
      <c r="AC6" s="51"/>
      <c r="AD6" s="51"/>
      <c r="AE6" s="39"/>
      <c r="AF6" s="39"/>
    </row>
    <row r="7" spans="1:32" ht="17.100000000000001" customHeight="1" thickBot="1">
      <c r="G7" s="81" t="s">
        <v>20</v>
      </c>
      <c r="H7" s="81"/>
      <c r="O7" s="21"/>
      <c r="P7" s="21"/>
      <c r="Q7" s="21"/>
      <c r="R7" s="21"/>
      <c r="U7" s="21"/>
      <c r="V7" s="21"/>
      <c r="W7" s="21"/>
      <c r="X7" s="21"/>
      <c r="Y7" s="61"/>
      <c r="Z7" s="61"/>
      <c r="AA7" s="61"/>
      <c r="AB7" s="51"/>
      <c r="AC7" s="51"/>
      <c r="AD7" s="51"/>
      <c r="AE7" s="39"/>
      <c r="AF7" s="39"/>
    </row>
    <row r="8" spans="1:32" ht="17.100000000000001" customHeight="1" thickBot="1">
      <c r="B8" s="2">
        <v>1</v>
      </c>
      <c r="C8" s="3"/>
      <c r="D8" s="40"/>
      <c r="E8" s="5">
        <v>1</v>
      </c>
      <c r="R8" s="46"/>
      <c r="S8" s="46"/>
      <c r="T8" s="46"/>
      <c r="U8" s="46"/>
      <c r="V8" s="46"/>
      <c r="Y8" s="51"/>
      <c r="Z8" s="51"/>
      <c r="AA8" s="51"/>
      <c r="AB8" s="51"/>
      <c r="AC8" s="51"/>
      <c r="AD8" s="51"/>
      <c r="AE8" s="39"/>
      <c r="AF8" s="39"/>
    </row>
    <row r="9" spans="1:32" ht="17.100000000000001" customHeight="1" thickBot="1">
      <c r="B9" s="6">
        <v>8</v>
      </c>
      <c r="C9" s="7"/>
      <c r="D9" s="8"/>
      <c r="E9" s="9"/>
      <c r="F9" s="10"/>
      <c r="G9" s="2"/>
      <c r="H9" s="40"/>
      <c r="I9" s="42">
        <v>5</v>
      </c>
      <c r="K9" s="81" t="s">
        <v>3</v>
      </c>
      <c r="L9" s="81"/>
      <c r="N9" s="21"/>
      <c r="O9" s="90" t="s">
        <v>4</v>
      </c>
      <c r="P9" s="90"/>
      <c r="Q9" s="90"/>
      <c r="R9" s="90"/>
      <c r="S9" s="46"/>
      <c r="T9" s="46"/>
      <c r="U9" s="46"/>
      <c r="V9" s="46"/>
      <c r="Y9" s="51"/>
      <c r="Z9" s="51"/>
      <c r="AA9" s="51"/>
      <c r="AB9" s="51"/>
      <c r="AC9" s="51"/>
      <c r="AD9" s="51"/>
      <c r="AE9" s="39"/>
      <c r="AF9" s="39"/>
    </row>
    <row r="10" spans="1:32" ht="17.100000000000001" customHeight="1" thickBot="1">
      <c r="B10" s="2">
        <v>5</v>
      </c>
      <c r="C10" s="3"/>
      <c r="D10" s="40"/>
      <c r="E10" s="5">
        <v>2</v>
      </c>
      <c r="F10" s="8"/>
      <c r="G10" s="12"/>
      <c r="H10" s="41"/>
      <c r="I10" s="6"/>
      <c r="N10" s="21"/>
      <c r="O10" s="21"/>
      <c r="P10" s="21"/>
      <c r="Y10" s="51"/>
      <c r="Z10" s="51"/>
      <c r="AA10" s="51"/>
      <c r="AB10" s="51"/>
      <c r="AC10" s="51"/>
      <c r="AD10" s="51"/>
      <c r="AE10" s="39"/>
      <c r="AF10" s="39"/>
    </row>
    <row r="11" spans="1:32" ht="17.100000000000001" customHeight="1" thickBot="1">
      <c r="B11" s="12">
        <v>4</v>
      </c>
      <c r="C11" s="14"/>
      <c r="D11" s="41"/>
      <c r="E11" s="9"/>
      <c r="I11" s="15"/>
      <c r="J11" s="16"/>
      <c r="K11" s="2"/>
      <c r="L11" s="40"/>
      <c r="M11" s="42">
        <v>13</v>
      </c>
      <c r="N11" s="55"/>
      <c r="O11" s="91"/>
      <c r="P11" s="40"/>
      <c r="Q11" s="2"/>
      <c r="R11" s="96"/>
      <c r="S11" s="21"/>
      <c r="T11" s="21"/>
      <c r="U11" s="98"/>
      <c r="V11" s="21"/>
      <c r="W11" s="21"/>
      <c r="Y11" s="51"/>
      <c r="Z11" s="51"/>
      <c r="AA11" s="51"/>
      <c r="AB11" s="51"/>
      <c r="AC11" s="51"/>
      <c r="AD11" s="51"/>
      <c r="AE11" s="39"/>
    </row>
    <row r="12" spans="1:32" ht="17.100000000000001" customHeight="1" thickBot="1">
      <c r="B12" s="2">
        <v>3</v>
      </c>
      <c r="C12" s="3"/>
      <c r="D12" s="40"/>
      <c r="E12" s="17">
        <v>3</v>
      </c>
      <c r="I12" s="15"/>
      <c r="J12" s="18"/>
      <c r="K12" s="12"/>
      <c r="L12" s="41"/>
      <c r="M12" s="20"/>
      <c r="N12" s="22"/>
      <c r="O12" s="92"/>
      <c r="P12" s="41"/>
      <c r="Q12" s="12"/>
      <c r="R12" s="97"/>
      <c r="S12" s="23"/>
      <c r="T12" s="21"/>
      <c r="U12" s="98"/>
      <c r="V12" s="21"/>
      <c r="W12" s="21"/>
      <c r="Y12" s="51"/>
      <c r="Z12" s="51"/>
      <c r="AA12" s="51"/>
      <c r="AB12" s="51"/>
      <c r="AC12" s="51"/>
      <c r="AD12" s="51"/>
      <c r="AE12" s="39"/>
    </row>
    <row r="13" spans="1:32" ht="17.100000000000001" customHeight="1" thickBot="1">
      <c r="B13" s="12">
        <v>6</v>
      </c>
      <c r="C13" s="14"/>
      <c r="D13" s="41"/>
      <c r="E13" s="9"/>
      <c r="F13" s="16"/>
      <c r="G13" s="2"/>
      <c r="H13" s="40"/>
      <c r="I13" s="19">
        <v>6</v>
      </c>
      <c r="M13" s="21"/>
      <c r="N13" s="21"/>
      <c r="O13" s="21"/>
      <c r="P13" s="21"/>
      <c r="Q13" s="21"/>
      <c r="S13" s="15"/>
      <c r="T13" s="21"/>
      <c r="U13" s="21"/>
      <c r="V13" s="21"/>
      <c r="W13" s="21"/>
      <c r="Y13" s="51"/>
      <c r="Z13" s="51"/>
      <c r="AA13" s="51"/>
      <c r="AB13" s="51"/>
      <c r="AC13" s="51"/>
      <c r="AD13" s="51"/>
      <c r="AE13" s="39"/>
      <c r="AF13" s="39"/>
    </row>
    <row r="14" spans="1:32" ht="17.100000000000001" customHeight="1" thickBot="1">
      <c r="B14" s="2">
        <v>7</v>
      </c>
      <c r="C14" s="3"/>
      <c r="D14" s="40"/>
      <c r="E14" s="5">
        <v>4</v>
      </c>
      <c r="F14" s="18"/>
      <c r="G14" s="12"/>
      <c r="H14" s="41"/>
      <c r="I14" s="20"/>
      <c r="M14" s="21"/>
      <c r="N14" s="21"/>
      <c r="O14" s="21"/>
      <c r="P14" s="21"/>
      <c r="Q14" s="21"/>
      <c r="S14" s="15"/>
      <c r="T14" s="21"/>
      <c r="U14" s="21"/>
      <c r="V14" s="21"/>
      <c r="W14" s="21"/>
      <c r="Y14" s="51"/>
      <c r="Z14" s="51"/>
      <c r="AA14" s="51"/>
      <c r="AB14" s="51"/>
      <c r="AC14" s="51"/>
      <c r="AD14" s="51"/>
      <c r="AE14" s="39"/>
      <c r="AF14" s="39"/>
    </row>
    <row r="15" spans="1:32" ht="17.100000000000001" customHeight="1" thickBot="1">
      <c r="B15" s="12">
        <v>2</v>
      </c>
      <c r="C15" s="14"/>
      <c r="D15" s="41"/>
      <c r="M15" s="21"/>
      <c r="N15" s="21"/>
      <c r="O15" s="21"/>
      <c r="P15" s="21"/>
      <c r="Q15" s="21"/>
      <c r="S15" s="15"/>
      <c r="T15" s="21"/>
      <c r="U15" s="21"/>
      <c r="V15" s="21"/>
      <c r="W15" s="21"/>
      <c r="Y15" s="51"/>
      <c r="Z15" s="51"/>
      <c r="AA15" s="51"/>
      <c r="AB15" s="51"/>
      <c r="AC15" s="51"/>
      <c r="AD15" s="51"/>
      <c r="AE15" s="39"/>
      <c r="AF15" s="39"/>
    </row>
    <row r="16" spans="1:32" ht="17.100000000000001" customHeight="1">
      <c r="B16" s="21"/>
      <c r="C16" s="21"/>
      <c r="D16" s="21"/>
      <c r="E16" s="43"/>
      <c r="F16" s="21"/>
      <c r="G16" s="21"/>
      <c r="H16" s="21"/>
      <c r="I16" s="21"/>
      <c r="J16" s="21"/>
      <c r="K16" s="21"/>
      <c r="L16" s="21"/>
      <c r="M16" s="21"/>
      <c r="Q16" s="21"/>
      <c r="S16" s="15"/>
      <c r="T16" s="57"/>
      <c r="U16" s="57"/>
      <c r="V16" s="57"/>
      <c r="W16" s="57"/>
      <c r="Y16" s="51"/>
      <c r="Z16" s="51"/>
      <c r="AA16" s="51"/>
      <c r="AB16" s="51"/>
      <c r="AC16" s="51"/>
      <c r="AD16" s="51"/>
    </row>
    <row r="17" spans="2:30" ht="21.75" thickBot="1">
      <c r="B17" s="85" t="s">
        <v>8</v>
      </c>
      <c r="C17" s="85"/>
      <c r="D17" s="85"/>
      <c r="F17" s="81" t="s">
        <v>10</v>
      </c>
      <c r="G17" s="81"/>
      <c r="H17" s="81"/>
      <c r="K17" s="81" t="s">
        <v>11</v>
      </c>
      <c r="L17" s="81"/>
      <c r="N17" s="82" t="s">
        <v>12</v>
      </c>
      <c r="O17" s="82"/>
      <c r="P17" s="82"/>
      <c r="R17" s="58"/>
      <c r="S17" s="59"/>
      <c r="T17" s="21"/>
      <c r="U17" s="21"/>
      <c r="V17" s="21"/>
      <c r="W17" s="21"/>
      <c r="X17" s="21"/>
      <c r="Y17" s="51"/>
      <c r="Z17" s="51"/>
      <c r="AA17" s="51"/>
      <c r="AB17" s="51"/>
      <c r="AC17" s="51"/>
      <c r="AD17" s="51"/>
    </row>
    <row r="18" spans="2:30" ht="16.5" thickBot="1">
      <c r="B18" s="24">
        <v>1</v>
      </c>
      <c r="C18" s="3"/>
      <c r="D18" s="40"/>
      <c r="E18" s="33"/>
      <c r="F18" s="24">
        <v>6</v>
      </c>
      <c r="G18" s="3"/>
      <c r="H18" s="40"/>
      <c r="R18" s="21"/>
      <c r="S18" s="15"/>
      <c r="T18" s="43"/>
      <c r="U18" s="21"/>
      <c r="V18" s="21"/>
      <c r="W18" s="21"/>
      <c r="X18" s="21"/>
      <c r="Y18" s="51"/>
      <c r="Z18" s="51"/>
      <c r="AA18" s="51"/>
      <c r="AB18" s="51"/>
      <c r="AC18" s="51"/>
      <c r="AD18" s="51"/>
    </row>
    <row r="19" spans="2:30" ht="16.5" thickBot="1">
      <c r="B19" s="28">
        <v>2</v>
      </c>
      <c r="C19" s="14"/>
      <c r="D19" s="41"/>
      <c r="E19" s="34"/>
      <c r="F19" s="28"/>
      <c r="G19" s="14"/>
      <c r="H19" s="41"/>
      <c r="I19" s="30"/>
      <c r="J19" s="16"/>
      <c r="K19" s="2"/>
      <c r="L19" s="40"/>
      <c r="M19" s="33"/>
      <c r="N19" s="24">
        <v>13</v>
      </c>
      <c r="O19" s="3"/>
      <c r="P19" s="40"/>
      <c r="Q19" s="25"/>
      <c r="R19" s="26"/>
      <c r="S19" s="27"/>
      <c r="T19" s="43"/>
      <c r="U19" s="21"/>
      <c r="V19" s="21"/>
      <c r="W19" s="21"/>
      <c r="X19" s="21"/>
      <c r="Y19" s="51"/>
      <c r="Z19" s="51"/>
      <c r="AA19" s="51"/>
      <c r="AB19" s="51"/>
      <c r="AC19" s="51"/>
      <c r="AD19" s="51"/>
    </row>
    <row r="20" spans="2:30" ht="16.5" thickBot="1">
      <c r="B20" s="24">
        <v>3</v>
      </c>
      <c r="C20" s="3"/>
      <c r="D20" s="40"/>
      <c r="E20" s="33"/>
      <c r="F20" s="24">
        <v>5</v>
      </c>
      <c r="G20" s="3"/>
      <c r="H20" s="40"/>
      <c r="I20" s="26"/>
      <c r="J20" s="18"/>
      <c r="K20" s="12"/>
      <c r="L20" s="41"/>
      <c r="M20" s="34"/>
      <c r="N20" s="28"/>
      <c r="O20" s="14"/>
      <c r="P20" s="41"/>
      <c r="Q20" s="20"/>
      <c r="R20" s="21"/>
      <c r="S20" s="21"/>
      <c r="T20" s="21"/>
      <c r="U20" s="21"/>
      <c r="V20" s="21"/>
      <c r="W20" s="21"/>
      <c r="X20" s="21"/>
      <c r="Z20" s="51"/>
      <c r="AA20" s="51"/>
      <c r="AB20" s="51"/>
    </row>
    <row r="21" spans="2:30" ht="16.5" thickBot="1">
      <c r="B21" s="28">
        <v>4</v>
      </c>
      <c r="C21" s="14"/>
      <c r="D21" s="41"/>
      <c r="E21" s="34"/>
      <c r="F21" s="28"/>
      <c r="G21" s="14"/>
      <c r="H21" s="41"/>
      <c r="I21" s="17"/>
      <c r="Q21" s="21"/>
      <c r="R21" s="21"/>
      <c r="S21" s="21"/>
      <c r="T21" s="21"/>
    </row>
    <row r="22" spans="2:30" ht="21">
      <c r="B22" s="43"/>
      <c r="C22" s="21"/>
      <c r="D22" s="21"/>
      <c r="E22" s="21"/>
      <c r="F22" s="4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56"/>
      <c r="V22" s="39"/>
      <c r="W22" s="39"/>
      <c r="X22" s="39"/>
      <c r="Y22" s="39"/>
    </row>
    <row r="23" spans="2:30">
      <c r="B23" s="43"/>
      <c r="C23" s="83" t="s">
        <v>14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21"/>
      <c r="Q23" s="21"/>
      <c r="T23" s="21"/>
      <c r="V23" s="39"/>
      <c r="W23" s="39"/>
      <c r="X23" s="39"/>
      <c r="Y23" s="39"/>
    </row>
    <row r="24" spans="2:30" ht="15.6" customHeight="1">
      <c r="B24" s="43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61"/>
      <c r="P24" s="21"/>
      <c r="Q24" s="21"/>
      <c r="T24" s="21"/>
      <c r="U24" s="21"/>
      <c r="V24" s="21"/>
      <c r="W24" s="21"/>
      <c r="X24" s="39"/>
      <c r="Y24" s="39"/>
      <c r="Z24" s="39"/>
      <c r="AA24" s="39"/>
    </row>
    <row r="25" spans="2:30" ht="15.6" customHeight="1">
      <c r="B25" s="43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61"/>
      <c r="P25" s="21"/>
      <c r="Q25" s="21"/>
      <c r="R25" s="45"/>
      <c r="S25" s="45"/>
      <c r="T25" s="21"/>
      <c r="U25" s="21"/>
      <c r="V25" s="21"/>
      <c r="W25" s="21"/>
      <c r="X25" s="39"/>
      <c r="Y25" s="39"/>
      <c r="Z25" s="39"/>
      <c r="AA25" s="39"/>
    </row>
    <row r="26" spans="2:30" ht="15.6" customHeight="1"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61"/>
      <c r="T26" s="21"/>
      <c r="V26" s="53"/>
      <c r="W26" s="53"/>
      <c r="X26" s="39"/>
      <c r="Y26" s="39"/>
    </row>
    <row r="27" spans="2:30" ht="15.6" customHeight="1"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61"/>
      <c r="T27" s="21"/>
      <c r="U27" s="21"/>
      <c r="V27" s="53"/>
      <c r="W27" s="53"/>
      <c r="X27" s="39"/>
      <c r="Y27" s="39"/>
    </row>
    <row r="28" spans="2:30" ht="15.6" customHeight="1"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61"/>
      <c r="P28" s="51"/>
      <c r="Q28" s="51"/>
      <c r="R28" s="51"/>
      <c r="S28" s="51"/>
      <c r="V28" s="21"/>
      <c r="W28" s="21"/>
      <c r="X28" s="39"/>
      <c r="Y28" s="39"/>
      <c r="Z28" s="39"/>
      <c r="AA28" s="39"/>
    </row>
    <row r="29" spans="2:30" ht="15.6" customHeight="1"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61"/>
      <c r="P29" s="51"/>
      <c r="Q29" s="51"/>
      <c r="R29" s="51"/>
      <c r="S29" s="51"/>
      <c r="V29" s="21"/>
      <c r="W29" s="21"/>
      <c r="X29" s="39"/>
      <c r="Y29" s="39"/>
      <c r="Z29" s="39"/>
      <c r="AA29" s="39"/>
    </row>
    <row r="30" spans="2:30" ht="15.6" customHeight="1"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61"/>
      <c r="P30" s="51"/>
      <c r="Q30" s="51"/>
      <c r="R30" s="51"/>
      <c r="S30" s="51"/>
      <c r="U30" s="45"/>
      <c r="V30" s="45"/>
      <c r="W30" s="44"/>
      <c r="X30" s="21"/>
      <c r="Z30" s="39"/>
      <c r="AA30" s="39"/>
      <c r="AB30" s="39"/>
      <c r="AC30" s="39"/>
    </row>
    <row r="31" spans="2:30" ht="15.6" customHeight="1"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61"/>
      <c r="P31" s="51"/>
      <c r="Q31" s="51"/>
      <c r="R31" s="51"/>
      <c r="S31" s="51"/>
      <c r="W31" s="21"/>
      <c r="X31" s="21"/>
      <c r="Z31" s="39"/>
      <c r="AA31" s="39"/>
      <c r="AB31" s="39"/>
      <c r="AC31" s="39"/>
    </row>
    <row r="32" spans="2:30" ht="9" customHeight="1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1"/>
      <c r="P32" s="51"/>
      <c r="Q32" s="51"/>
      <c r="R32" s="51"/>
      <c r="S32" s="51"/>
      <c r="W32" s="21"/>
      <c r="X32" s="21"/>
      <c r="Z32" s="39"/>
      <c r="AA32" s="39"/>
      <c r="AB32" s="39"/>
      <c r="AC32" s="39"/>
    </row>
    <row r="33" spans="3:29"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51"/>
      <c r="Q33" s="51"/>
      <c r="R33" s="51"/>
      <c r="S33" s="51"/>
      <c r="T33" s="51"/>
      <c r="U33" s="51"/>
      <c r="V33" s="51"/>
      <c r="W33" s="51"/>
      <c r="X33" s="51"/>
      <c r="Z33" s="39"/>
      <c r="AA33" s="39"/>
      <c r="AB33" s="39"/>
      <c r="AC33" s="39"/>
    </row>
    <row r="34" spans="3:29"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51"/>
      <c r="Q34" s="51"/>
      <c r="R34" s="51"/>
      <c r="S34" s="51"/>
      <c r="T34" s="51"/>
      <c r="U34" s="51"/>
      <c r="V34" s="51"/>
      <c r="W34" s="51"/>
      <c r="X34" s="51"/>
    </row>
    <row r="35" spans="3:29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51"/>
      <c r="Q35" s="51"/>
      <c r="R35" s="51"/>
      <c r="S35" s="51"/>
      <c r="T35" s="51"/>
      <c r="U35" s="51"/>
      <c r="V35" s="51"/>
      <c r="W35" s="51"/>
      <c r="X35" s="51"/>
    </row>
    <row r="36" spans="3:29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1"/>
      <c r="Q36" s="51"/>
      <c r="R36" s="51"/>
      <c r="S36" s="51"/>
      <c r="T36" s="51"/>
      <c r="U36" s="51"/>
      <c r="V36" s="51"/>
      <c r="W36" s="51"/>
      <c r="X36" s="51"/>
    </row>
    <row r="37" spans="3:29">
      <c r="P37" s="51"/>
      <c r="Q37" s="51"/>
      <c r="R37" s="51"/>
      <c r="S37" s="51"/>
      <c r="T37" s="51"/>
      <c r="U37" s="51"/>
      <c r="V37" s="51"/>
      <c r="W37" s="51"/>
      <c r="X37" s="51"/>
    </row>
    <row r="38" spans="3:29">
      <c r="P38" s="51"/>
      <c r="Q38" s="51"/>
      <c r="R38" s="51"/>
      <c r="S38" s="51"/>
      <c r="T38" s="51"/>
      <c r="U38" s="51"/>
      <c r="V38" s="51"/>
      <c r="W38" s="51"/>
      <c r="X38" s="51"/>
    </row>
    <row r="39" spans="3:29">
      <c r="P39" s="51"/>
      <c r="Q39" s="51"/>
      <c r="R39" s="51"/>
      <c r="S39" s="51"/>
      <c r="T39" s="51"/>
      <c r="U39" s="51"/>
      <c r="V39" s="51"/>
      <c r="W39" s="51"/>
      <c r="X39" s="51"/>
    </row>
    <row r="40" spans="3:29">
      <c r="P40" s="51"/>
      <c r="Q40" s="51"/>
      <c r="R40" s="51"/>
      <c r="S40" s="51"/>
      <c r="T40" s="51"/>
      <c r="U40" s="51"/>
      <c r="V40" s="51"/>
      <c r="W40" s="51"/>
      <c r="X40" s="51"/>
    </row>
    <row r="41" spans="3:29">
      <c r="T41" s="51"/>
      <c r="U41" s="51"/>
      <c r="V41" s="51"/>
      <c r="W41" s="51"/>
      <c r="X41" s="51"/>
    </row>
    <row r="42" spans="3:29">
      <c r="T42" s="51"/>
      <c r="U42" s="51"/>
      <c r="V42" s="51"/>
      <c r="W42" s="51"/>
      <c r="X42" s="51"/>
    </row>
    <row r="43" spans="3:29">
      <c r="T43" s="51"/>
      <c r="U43" s="51"/>
      <c r="V43" s="51"/>
      <c r="W43" s="51"/>
      <c r="X43" s="51"/>
    </row>
    <row r="44" spans="3:29">
      <c r="T44" s="51"/>
      <c r="U44" s="51"/>
      <c r="V44" s="51"/>
      <c r="W44" s="51"/>
      <c r="X44" s="51"/>
    </row>
    <row r="45" spans="3:29">
      <c r="T45" s="51"/>
      <c r="U45" s="51"/>
      <c r="V45" s="51"/>
      <c r="W45" s="51"/>
      <c r="X45" s="51"/>
    </row>
  </sheetData>
  <mergeCells count="21">
    <mergeCell ref="U11:U12"/>
    <mergeCell ref="O11:O12"/>
    <mergeCell ref="O9:R9"/>
    <mergeCell ref="B6:D6"/>
    <mergeCell ref="G7:H7"/>
    <mergeCell ref="K9:L9"/>
    <mergeCell ref="C28:N29"/>
    <mergeCell ref="C30:N31"/>
    <mergeCell ref="B17:D17"/>
    <mergeCell ref="F17:H17"/>
    <mergeCell ref="K17:L17"/>
    <mergeCell ref="N17:P17"/>
    <mergeCell ref="C23:O23"/>
    <mergeCell ref="J3:L4"/>
    <mergeCell ref="N3:P4"/>
    <mergeCell ref="A1:T1"/>
    <mergeCell ref="C24:N25"/>
    <mergeCell ref="C26:N27"/>
    <mergeCell ref="R11:R12"/>
    <mergeCell ref="B3:D4"/>
    <mergeCell ref="F3:H4"/>
  </mergeCells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32er Feld</vt:lpstr>
      <vt:lpstr>16er Feld</vt:lpstr>
      <vt:lpstr>8er Feld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2016-01-13T10:32:13Z</cp:lastPrinted>
  <dcterms:created xsi:type="dcterms:W3CDTF">2016-01-13T07:30:06Z</dcterms:created>
  <dcterms:modified xsi:type="dcterms:W3CDTF">2016-11-15T07:29:14Z</dcterms:modified>
</cp:coreProperties>
</file>